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3" sheetId="1" r:id="rId1"/>
    <sheet name="Лист1" sheetId="2" r:id="rId2"/>
    <sheet name="Лист2 (3)" sheetId="3" r:id="rId3"/>
  </sheets>
  <definedNames>
    <definedName name="Par175" localSheetId="1">'Лист1'!$A$4</definedName>
    <definedName name="Par579" localSheetId="1">#REF!</definedName>
    <definedName name="_xlnm.Print_Area" localSheetId="1">'Лист1'!$A$1:$K$62</definedName>
  </definedNames>
  <calcPr fullCalcOnLoad="1"/>
</workbook>
</file>

<file path=xl/sharedStrings.xml><?xml version="1.0" encoding="utf-8"?>
<sst xmlns="http://schemas.openxmlformats.org/spreadsheetml/2006/main" count="341" uniqueCount="193">
  <si>
    <t>Таблица 2</t>
  </si>
  <si>
    <t>Показатели по поступлениям</t>
  </si>
  <si>
    <t>и выплатам учреждения (подразделения)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</si>
  <si>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</si>
  <si>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</si>
  <si>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</si>
  <si>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</si>
  <si>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</si>
  <si>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</si>
  <si>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</si>
  <si>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</si>
  <si>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</si>
  <si>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</si>
  <si>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</si>
  <si>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</si>
  <si>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</si>
  <si>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Поступление от доходов, всего:</t>
  </si>
  <si>
    <t>Создание безопасных и комфортных условий, осуществления общеобразовательной деятельности муниципальных образовательных организаций (субсидии бюджетным учреждениям)</t>
  </si>
  <si>
    <t>доходы от штрафов, пеней, иных сумм принудительного изьятия</t>
  </si>
  <si>
    <t>Х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</si>
  <si>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</si>
  <si>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 предоставляемые из бюджета</t>
  </si>
  <si>
    <t>организация отдыха детей в каникулярное время в рамках подпрограммы "Совершенсвование мер демографической политики в области социальной поддержки семьи и детей" государственной программы Ростовской области "Социальная поддержка граждан" (субсидии бюджетным учреждениям)</t>
  </si>
  <si>
    <t>Софинансирование субсидий на организацию отдыха детей в каникулярное время (субсидии бюджетным учреждениям)</t>
  </si>
  <si>
    <t>прочие доходы</t>
  </si>
  <si>
    <t>доходы от операций с активами</t>
  </si>
  <si>
    <t>Выплаты по расходам, всего: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</si>
  <si>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и оплату коммунальных услуг) в рамках программы «Развитие общего образования» государсвенной программы Ростовской области «Развитие образования» (субсидии бюджетным учреждениям) (далее Субвенция)</t>
  </si>
  <si>
    <t>Финансовое обеспечение государсвенных гарантий реализации прав на получение общедоступного, начального общего, основного общего, среднего общего образования в муниципальных и частных общеобразовательных организациях, обеспечение дополнительного образования детей в муниципальных общеобраовательных организациях (субсидии бюджетным учреждения) (далее з/пл)</t>
  </si>
  <si>
    <t>Субвенция</t>
  </si>
  <si>
    <t>в том числе на: выплаты персоналу всего:</t>
  </si>
  <si>
    <t>из них оплата труда</t>
  </si>
  <si>
    <t>начисления на выплаты по оплате труда</t>
  </si>
  <si>
    <t>социальные и иные выплаты населению, всего</t>
  </si>
  <si>
    <t>из них: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</si>
  <si>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</si>
  <si>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</si>
  <si>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</si>
  <si>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 xml:space="preserve">Финансовое обеспечение государсвенных гарантий реализации прав на получение общедоступного, начального общего, основного общего, среднего общего образования в муниципальных и частных общеобразовательных организациях, обеспечение дополнительного образования детей в муниципальных общеобраовательных организациях (субсидии бюджетным учреждения) </t>
  </si>
  <si>
    <t>из них: налог на имущество, земельный налог, налог на загрязнение окр среды</t>
  </si>
  <si>
    <t>услуги связи</t>
  </si>
  <si>
    <t>коммунальные услуги</t>
  </si>
  <si>
    <t>прочие работы, услуги</t>
  </si>
  <si>
    <t>увеличение стоимости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</si>
  <si>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</si>
  <si>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</si>
  <si>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</si>
  <si>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</si>
  <si>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</si>
  <si>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</si>
  <si>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</si>
  <si>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</si>
  <si>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</si>
  <si>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</si>
  <si>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</si>
  <si>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</si>
  <si>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</si>
  <si>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</si>
  <si>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</si>
  <si>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</si>
  <si>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</si>
  <si>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</si>
  <si>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</si>
  <si>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t>на 20__ г. очередной финансовый год</t>
  </si>
  <si>
    <t>на 20__ г. 1-ый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</si>
  <si>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</si>
  <si>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</si>
  <si>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</si>
  <si>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УТВЕРЖДАЮ</t>
  </si>
  <si>
    <t xml:space="preserve">                               (наименование должности лица, утверждающего документ)</t>
  </si>
  <si>
    <t>(подпись, расшифровка подписи)</t>
  </si>
  <si>
    <t>Форма по КФД</t>
  </si>
  <si>
    <t>Дата</t>
  </si>
  <si>
    <t>Код по ОКПО</t>
  </si>
  <si>
    <t>ИНН</t>
  </si>
  <si>
    <t>КПП</t>
  </si>
  <si>
    <t>611701001 </t>
  </si>
  <si>
    <t>Код по ОКЕИ</t>
  </si>
  <si>
    <t>Наименование муниципального учреждения</t>
  </si>
  <si>
    <t>Муниципальное бюджетное дошкольное образовательное учреждение детский сад «Зернышко»  (МБДОУ детский сад «Зернышко»)</t>
  </si>
  <si>
    <t>Единица измерения: руб. (с точностью до второго десятичного знака после запятой)</t>
  </si>
  <si>
    <t>Наименование органа, осуществляющего                      функции и полномочия учредителя</t>
  </si>
  <si>
    <t>Отдел образования Администрации Куйбышевского района</t>
  </si>
  <si>
    <t>Адрес фактического местонахождения           муниципального учреждения</t>
  </si>
  <si>
    <t>Россия, Ростовская область, Куйбышевский район, хутор Крюково, улица Октябрьская, 34</t>
  </si>
  <si>
    <t>I. Сведения о деятельности муниципального учреждения (подразделения)</t>
  </si>
  <si>
    <t>1.1. Цели деятельности учреждения в соответствии с  федеральными законами, иными нормативными актами и уставом учреждения:</t>
  </si>
  <si>
    <t> Оказание муниципальных услуг, выполнение работ в целях обеспечения реализации основной общеобразовательной программы дошкольного образования, предусмотренных пунктом 1 подпунктом 11 статьи 15 Федерального Закона от 06.10.2003 №131-ФЗ «Об общих принципах организации местного самоуправления в Российской Федерации» в сфере образования.</t>
  </si>
  <si>
    <t>1.2. Виды деятельности учреждения, относящиеся к его основным видам деятельности в соответствии с уставом учреждения:</t>
  </si>
  <si>
    <t> Реализация основной общеобразовательной программы дошкольного образования в пределах федеральных государственных образовательных стандартов. Присмотр и уход за детьми.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</si>
  <si>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</si>
  <si>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Присмотр и уход за детьми.</t>
  </si>
  <si>
    <t xml:space="preserve">II. Показатели финансового состояния муниципального учреждения </t>
  </si>
  <si>
    <t>Сумма</t>
  </si>
  <si>
    <t>I.       Нефинансовые активы, всего:</t>
  </si>
  <si>
    <t>1.1.  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</si>
  <si>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</si>
  <si>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</si>
  <si>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-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</si>
  <si>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</si>
  <si>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</si>
  <si>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</si>
  <si>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</si>
  <si>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Общая балансовая стоимость иного движимого имущества</t>
  </si>
  <si>
    <t>1.2.3. Остаточная стоимость особо ценного движимого имущества</t>
  </si>
  <si>
    <t>1.2.4. Остаточная стоимость иного движимого имущества</t>
  </si>
  <si>
    <t>1.3.   Непроизведенные активы</t>
  </si>
  <si>
    <t>1.4.   Материальные запасы</t>
  </si>
  <si>
    <t>II.     Финансовые активы, всего</t>
  </si>
  <si>
    <t>2.1    Денежные средства учреждения на лицевых счетах в органе казачейства</t>
  </si>
  <si>
    <t>2.2. Дебиторская задолженность по доходам, полученным за счет средств областного бюджета</t>
  </si>
  <si>
    <t>2.3. Дебиторская задолженность по выданным авансам, полученным за счет средств бюджета района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</si>
  <si>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</si>
  <si>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</si>
  <si>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</si>
  <si>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</si>
  <si>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</si>
  <si>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</si>
  <si>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</si>
  <si>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</si>
  <si>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</si>
  <si>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</si>
  <si>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</si>
  <si>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2.4. Дебиторская задолженность по выданным авансам за счет доходов, полученных от платной и иной приносящей доход деятельности, всего:</t>
  </si>
  <si>
    <t>2.4.1. по выданным авансам на услуги связи</t>
  </si>
  <si>
    <t>2.4.2. по выданным авансам на транспортные услуги</t>
  </si>
  <si>
    <t>2.4.3. по выданным авансам на коммунальные услуги</t>
  </si>
  <si>
    <t>2.4.4. по выданным авансам на услуги по содержанию имущества</t>
  </si>
  <si>
    <t>2.4.5. по выданным авансам на прочие услуги</t>
  </si>
  <si>
    <t>2.4.6. по выданным авансам на приобретение основных средств</t>
  </si>
  <si>
    <t>2.4.7. по выданным авансам на приобретение нематериальных активов</t>
  </si>
  <si>
    <t>2.4.8. по выданным авансам на приобретение непроизведенных активов</t>
  </si>
  <si>
    <t>2.4.9. по выданным авансам на приобретение материальных запасов</t>
  </si>
  <si>
    <t>2.4.10. по выданным авансам на прочие расходы</t>
  </si>
  <si>
    <t>2.5. Прочие расчеты с дебиторами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</si>
  <si>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</si>
  <si>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</si>
  <si>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областного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</si>
  <si>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</si>
  <si>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</si>
  <si>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</si>
  <si>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</si>
  <si>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</si>
  <si>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</si>
  <si>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</si>
  <si>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</si>
  <si>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</si>
  <si>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</si>
  <si>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</si>
  <si>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</si>
  <si>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</si>
  <si>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педработниками за счет средств бюджета района 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</si>
  <si>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</si>
  <si>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</si>
  <si>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</si>
  <si>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</si>
  <si>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</si>
  <si>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</si>
  <si>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</si>
  <si>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</si>
  <si>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</si>
  <si>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</si>
  <si>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</si>
  <si>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</si>
  <si>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</si>
  <si>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</si>
  <si>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</si>
  <si>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</si>
  <si>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</si>
  <si>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</si>
  <si>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</si>
  <si>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</si>
  <si>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</si>
  <si>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</si>
  <si>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</si>
  <si>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</si>
  <si>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</si>
  <si>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</si>
  <si>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</si>
  <si>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 xml:space="preserve">на 2017 год </t>
  </si>
  <si>
    <t>прочие работы, услуги субвенция</t>
  </si>
  <si>
    <t>Заведующий МБДОУ детский сад "Зернышко"</t>
  </si>
  <si>
    <t>М.А. Айдинян</t>
  </si>
  <si>
    <t>расходы на закупку товаров, работ, услуг, в том числе</t>
  </si>
  <si>
    <t>увеличение стоимости основных средств, субсидия на иниые цели</t>
  </si>
  <si>
    <t>Итого по выплатам:</t>
  </si>
  <si>
    <t>заработная плата</t>
  </si>
  <si>
    <t>уплата налогов, сборов и иных платежей</t>
  </si>
  <si>
    <t>расходы на закупку товаров, работ, услуг</t>
  </si>
  <si>
    <t>План финансово-хозяйственной деятельности №8</t>
  </si>
  <si>
    <t>«30» ноября 2017 г.</t>
  </si>
  <si>
    <t>на ___30 ноября_____ 2017 г.</t>
  </si>
  <si>
    <t>на  30 ноября  2017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</si>
</sst>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  <numFmt numFmtId="182" formatCode="0.0000"/>
    <numFmt numFmtId="183" formatCode="0.000"/>
    <numFmt numFmtId="184" formatCode="#,##0_р_.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</numFmts>
  <fonts count="50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right" wrapText="1"/>
    </xf>
    <xf numFmtId="0" fontId="5" fillId="0" borderId="0" xfId="0" applyFont="1" applyAlignment="1">
      <alignment horizontal="justify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2" fontId="0" fillId="0" borderId="11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right" wrapText="1"/>
    </xf>
    <xf numFmtId="0" fontId="7" fillId="0" borderId="0" xfId="0" applyFont="1" applyAlignment="1">
      <alignment horizontal="right"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/>
    </xf>
    <xf numFmtId="14" fontId="5" fillId="0" borderId="15" xfId="0" applyNumberFormat="1" applyFont="1" applyBorder="1" applyAlignment="1">
      <alignment horizontal="center" wrapText="1"/>
    </xf>
    <xf numFmtId="0" fontId="5" fillId="0" borderId="18" xfId="0" applyFont="1" applyBorder="1" applyAlignment="1">
      <alignment/>
    </xf>
    <xf numFmtId="0" fontId="8" fillId="0" borderId="19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5" fillId="0" borderId="25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8" xfId="0" applyBorder="1" applyAlignment="1">
      <alignment vertical="center"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justify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/>
    </xf>
    <xf numFmtId="0" fontId="4" fillId="0" borderId="1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justify" wrapText="1"/>
    </xf>
    <xf numFmtId="0" fontId="4" fillId="0" borderId="31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0" fontId="4" fillId="0" borderId="34" xfId="0" applyFont="1" applyBorder="1" applyAlignment="1">
      <alignment horizontal="justify" wrapText="1"/>
    </xf>
    <xf numFmtId="0" fontId="4" fillId="0" borderId="13" xfId="0" applyFont="1" applyBorder="1" applyAlignment="1">
      <alignment horizontal="justify" wrapText="1"/>
    </xf>
    <xf numFmtId="0" fontId="4" fillId="0" borderId="35" xfId="0" applyFont="1" applyBorder="1" applyAlignment="1">
      <alignment horizontal="justify" wrapText="1"/>
    </xf>
    <xf numFmtId="0" fontId="4" fillId="0" borderId="17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4" fillId="0" borderId="36" xfId="0" applyFont="1" applyBorder="1" applyAlignment="1">
      <alignment horizontal="justify" wrapText="1"/>
    </xf>
    <xf numFmtId="0" fontId="4" fillId="0" borderId="27" xfId="0" applyFont="1" applyBorder="1" applyAlignment="1">
      <alignment horizontal="justify" wrapText="1"/>
    </xf>
    <xf numFmtId="0" fontId="4" fillId="0" borderId="14" xfId="0" applyFont="1" applyBorder="1" applyAlignment="1">
      <alignment horizontal="justify" wrapText="1"/>
    </xf>
    <xf numFmtId="0" fontId="4" fillId="0" borderId="37" xfId="0" applyFont="1" applyBorder="1" applyAlignment="1">
      <alignment horizontal="justify" wrapText="1"/>
    </xf>
    <xf numFmtId="0" fontId="4" fillId="0" borderId="38" xfId="0" applyFont="1" applyBorder="1" applyAlignment="1">
      <alignment horizontal="justify" wrapText="1"/>
    </xf>
    <xf numFmtId="0" fontId="4" fillId="0" borderId="39" xfId="0" applyFont="1" applyBorder="1" applyAlignment="1">
      <alignment horizontal="justify" wrapText="1"/>
    </xf>
    <xf numFmtId="0" fontId="4" fillId="0" borderId="40" xfId="0" applyFont="1" applyBorder="1" applyAlignment="1">
      <alignment horizontal="justify" wrapText="1"/>
    </xf>
    <xf numFmtId="0" fontId="4" fillId="0" borderId="41" xfId="0" applyFont="1" applyBorder="1" applyAlignment="1">
      <alignment horizontal="left" wrapText="1"/>
    </xf>
    <xf numFmtId="0" fontId="11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4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2"/>
  <sheetViews>
    <sheetView view="pageBreakPreview" zoomScaleSheetLayoutView="100" zoomScalePageLayoutView="0" workbookViewId="0" topLeftCell="A1">
      <selection activeCell="D15" sqref="D15:E15"/>
    </sheetView>
  </sheetViews>
  <sheetFormatPr defaultColWidth="9.140625" defaultRowHeight="12.75"/>
  <cols>
    <col min="1" max="1" width="15.7109375" style="0" customWidth="1"/>
    <col min="2" max="2" width="15.00390625" style="0" customWidth="1"/>
    <col min="3" max="3" width="22.28125" style="0" customWidth="1"/>
    <col min="5" max="5" width="37.00390625" style="0" customWidth="1"/>
  </cols>
  <sheetData>
    <row r="1" spans="1:5" ht="18.75">
      <c r="A1" s="13"/>
      <c r="B1" s="39"/>
      <c r="C1" s="39"/>
      <c r="D1" s="39"/>
      <c r="E1" s="39"/>
    </row>
    <row r="2" spans="1:5" ht="18.75">
      <c r="A2" s="13"/>
      <c r="B2" s="13"/>
      <c r="C2" s="40"/>
      <c r="D2" s="40"/>
      <c r="E2" s="40"/>
    </row>
    <row r="3" spans="1:5" ht="15.75">
      <c r="A3" s="14"/>
      <c r="B3" s="14"/>
      <c r="C3" s="41" t="s">
        <v>68</v>
      </c>
      <c r="D3" s="41"/>
      <c r="E3" s="41"/>
    </row>
    <row r="4" spans="1:5" ht="15.75">
      <c r="A4" s="14"/>
      <c r="B4" s="16"/>
      <c r="C4" s="42" t="s">
        <v>181</v>
      </c>
      <c r="D4" s="42"/>
      <c r="E4" s="42"/>
    </row>
    <row r="5" spans="1:5" ht="15.75">
      <c r="A5" s="14"/>
      <c r="B5" s="43" t="s">
        <v>69</v>
      </c>
      <c r="C5" s="43"/>
      <c r="D5" s="43"/>
      <c r="E5" s="43"/>
    </row>
    <row r="6" spans="1:5" ht="15.75">
      <c r="A6" s="14"/>
      <c r="B6" s="43"/>
      <c r="C6" s="43"/>
      <c r="D6" s="43"/>
      <c r="E6" s="43"/>
    </row>
    <row r="7" spans="1:5" ht="15.75">
      <c r="A7" s="14"/>
      <c r="B7" s="14"/>
      <c r="C7" s="44" t="s">
        <v>182</v>
      </c>
      <c r="D7" s="44"/>
      <c r="E7" s="44"/>
    </row>
    <row r="8" spans="1:5" ht="18.75">
      <c r="A8" s="14"/>
      <c r="B8" s="14"/>
      <c r="C8" s="45" t="s">
        <v>70</v>
      </c>
      <c r="D8" s="45"/>
      <c r="E8" s="45"/>
    </row>
    <row r="9" spans="1:5" ht="15.75">
      <c r="A9" s="14"/>
      <c r="B9" s="14"/>
      <c r="C9" s="41" t="s">
        <v>190</v>
      </c>
      <c r="D9" s="41"/>
      <c r="E9" s="41"/>
    </row>
    <row r="10" spans="1:5" ht="12.75">
      <c r="A10" s="46" t="s">
        <v>189</v>
      </c>
      <c r="B10" s="46"/>
      <c r="C10" s="46"/>
      <c r="D10" s="46"/>
      <c r="E10" s="46"/>
    </row>
    <row r="11" spans="1:5" ht="12.75">
      <c r="A11" s="46"/>
      <c r="B11" s="46"/>
      <c r="C11" s="46"/>
      <c r="D11" s="46"/>
      <c r="E11" s="46"/>
    </row>
    <row r="12" spans="1:5" ht="12.75">
      <c r="A12" s="46"/>
      <c r="B12" s="46"/>
      <c r="C12" s="46"/>
      <c r="D12" s="46"/>
      <c r="E12" s="46"/>
    </row>
    <row r="13" spans="1:5" ht="15.75">
      <c r="A13" s="46" t="s">
        <v>179</v>
      </c>
      <c r="B13" s="46"/>
      <c r="C13" s="46"/>
      <c r="D13" s="46"/>
      <c r="E13" s="46"/>
    </row>
    <row r="14" spans="1:5" ht="16.5" thickBot="1">
      <c r="A14" s="17"/>
      <c r="B14" s="47"/>
      <c r="C14" s="47"/>
      <c r="D14" s="48"/>
      <c r="E14" s="48"/>
    </row>
    <row r="15" spans="1:5" ht="32.25" thickBot="1">
      <c r="A15" s="18" t="s">
        <v>71</v>
      </c>
      <c r="B15" s="49"/>
      <c r="C15" s="50"/>
      <c r="D15" s="51"/>
      <c r="E15" s="48"/>
    </row>
    <row r="16" spans="1:5" ht="16.5" thickBot="1">
      <c r="A16" s="18" t="s">
        <v>72</v>
      </c>
      <c r="B16" s="52">
        <v>43069</v>
      </c>
      <c r="C16" s="50"/>
      <c r="D16" s="51"/>
      <c r="E16" s="48"/>
    </row>
    <row r="17" spans="1:5" ht="16.5" thickBot="1">
      <c r="A17" s="18"/>
      <c r="B17" s="49"/>
      <c r="C17" s="50"/>
      <c r="D17" s="51"/>
      <c r="E17" s="48"/>
    </row>
    <row r="18" spans="1:5" ht="16.5" thickBot="1">
      <c r="A18" s="18" t="s">
        <v>73</v>
      </c>
      <c r="B18" s="49">
        <v>27205411</v>
      </c>
      <c r="C18" s="50"/>
      <c r="D18" s="51"/>
      <c r="E18" s="48"/>
    </row>
    <row r="19" spans="1:5" ht="16.5" thickBot="1">
      <c r="A19" s="18"/>
      <c r="B19" s="49"/>
      <c r="C19" s="50"/>
      <c r="D19" s="51"/>
      <c r="E19" s="48"/>
    </row>
    <row r="20" spans="1:5" ht="16.5" thickBot="1">
      <c r="A20" s="18" t="s">
        <v>74</v>
      </c>
      <c r="B20" s="49">
        <v>6117009670</v>
      </c>
      <c r="C20" s="50"/>
      <c r="D20" s="51"/>
      <c r="E20" s="48"/>
    </row>
    <row r="21" spans="1:5" ht="16.5" thickBot="1">
      <c r="A21" s="18" t="s">
        <v>75</v>
      </c>
      <c r="B21" s="49" t="s">
        <v>76</v>
      </c>
      <c r="C21" s="50"/>
      <c r="D21" s="51"/>
      <c r="E21" s="48"/>
    </row>
    <row r="22" spans="1:5" ht="16.5" thickBot="1">
      <c r="A22" s="18" t="s">
        <v>77</v>
      </c>
      <c r="B22" s="49">
        <v>383</v>
      </c>
      <c r="C22" s="50"/>
      <c r="D22" s="51"/>
      <c r="E22" s="48"/>
    </row>
    <row r="23" spans="1:5" ht="15.75">
      <c r="A23" s="15"/>
      <c r="B23" s="53"/>
      <c r="C23" s="53"/>
      <c r="D23" s="48"/>
      <c r="E23" s="48"/>
    </row>
    <row r="24" spans="1:5" ht="48" thickBot="1">
      <c r="A24" s="19" t="s">
        <v>78</v>
      </c>
      <c r="B24" s="47"/>
      <c r="C24" s="47"/>
      <c r="D24" s="47"/>
      <c r="E24" s="47"/>
    </row>
    <row r="25" spans="1:5" ht="12.75">
      <c r="A25" s="54" t="s">
        <v>79</v>
      </c>
      <c r="B25" s="55"/>
      <c r="C25" s="55"/>
      <c r="D25" s="55"/>
      <c r="E25" s="56"/>
    </row>
    <row r="26" spans="1:5" ht="12.75">
      <c r="A26" s="57"/>
      <c r="B26" s="58"/>
      <c r="C26" s="58"/>
      <c r="D26" s="58"/>
      <c r="E26" s="59"/>
    </row>
    <row r="27" spans="1:5" ht="12.75">
      <c r="A27" s="57"/>
      <c r="B27" s="58"/>
      <c r="C27" s="58"/>
      <c r="D27" s="58"/>
      <c r="E27" s="59"/>
    </row>
    <row r="28" spans="1:5" ht="13.5" thickBot="1">
      <c r="A28" s="60"/>
      <c r="B28" s="61"/>
      <c r="C28" s="61"/>
      <c r="D28" s="61"/>
      <c r="E28" s="62"/>
    </row>
    <row r="29" spans="1:5" ht="12.75">
      <c r="A29" s="63" t="s">
        <v>80</v>
      </c>
      <c r="B29" s="63"/>
      <c r="C29" s="63"/>
      <c r="D29" s="65"/>
      <c r="E29" s="65"/>
    </row>
    <row r="30" spans="1:5" ht="12.75">
      <c r="A30" s="64"/>
      <c r="B30" s="64"/>
      <c r="C30" s="64"/>
      <c r="D30" s="66"/>
      <c r="E30" s="66"/>
    </row>
    <row r="31" spans="1:5" ht="15.75">
      <c r="A31" s="67" t="s">
        <v>81</v>
      </c>
      <c r="B31" s="68"/>
      <c r="C31" s="68"/>
      <c r="D31" s="48"/>
      <c r="E31" s="48"/>
    </row>
    <row r="32" spans="1:5" ht="16.5" thickBot="1">
      <c r="A32" s="68"/>
      <c r="B32" s="68"/>
      <c r="C32" s="68"/>
      <c r="D32" s="48"/>
      <c r="E32" s="48"/>
    </row>
    <row r="33" spans="1:5" ht="16.5" thickBot="1">
      <c r="A33" s="69" t="s">
        <v>82</v>
      </c>
      <c r="B33" s="70"/>
      <c r="C33" s="70"/>
      <c r="D33" s="70"/>
      <c r="E33" s="71"/>
    </row>
    <row r="34" spans="1:5" ht="15.75">
      <c r="A34" s="72" t="s">
        <v>83</v>
      </c>
      <c r="B34" s="72"/>
      <c r="C34" s="72"/>
      <c r="D34" s="48"/>
      <c r="E34" s="48"/>
    </row>
    <row r="35" spans="1:5" ht="23.25" customHeight="1" thickBot="1">
      <c r="A35" s="73"/>
      <c r="B35" s="73"/>
      <c r="C35" s="73"/>
      <c r="D35" s="47"/>
      <c r="E35" s="47"/>
    </row>
    <row r="36" spans="1:5" ht="12.75">
      <c r="A36" s="74" t="s">
        <v>84</v>
      </c>
      <c r="B36" s="75"/>
      <c r="C36" s="75"/>
      <c r="D36" s="75"/>
      <c r="E36" s="76"/>
    </row>
    <row r="37" spans="1:5" ht="12.75">
      <c r="A37" s="77"/>
      <c r="B37" s="78"/>
      <c r="C37" s="78"/>
      <c r="D37" s="78"/>
      <c r="E37" s="79"/>
    </row>
    <row r="38" spans="1:5" ht="13.5" thickBot="1">
      <c r="A38" s="80"/>
      <c r="B38" s="81"/>
      <c r="C38" s="81"/>
      <c r="D38" s="81"/>
      <c r="E38" s="82"/>
    </row>
    <row r="39" spans="1:5" ht="14.25" customHeight="1">
      <c r="A39" s="20"/>
      <c r="B39" s="20"/>
      <c r="C39" s="20"/>
      <c r="D39" s="20"/>
      <c r="E39" s="20"/>
    </row>
    <row r="40" spans="1:5" ht="15.75">
      <c r="A40" s="21"/>
      <c r="B40" s="21"/>
      <c r="C40" s="21"/>
      <c r="D40" s="21"/>
      <c r="E40" s="21"/>
    </row>
    <row r="41" spans="1:5" ht="18.75">
      <c r="A41" s="83" t="s">
        <v>85</v>
      </c>
      <c r="B41" s="83"/>
      <c r="C41" s="83"/>
      <c r="D41" s="83"/>
      <c r="E41" s="83"/>
    </row>
    <row r="42" spans="1:5" ht="18.75">
      <c r="A42" s="84"/>
      <c r="B42" s="84"/>
      <c r="C42" s="84"/>
      <c r="D42" s="84"/>
      <c r="E42" s="13"/>
    </row>
    <row r="43" spans="1:5" ht="73.5" customHeight="1" thickBot="1">
      <c r="A43" s="85" t="s">
        <v>86</v>
      </c>
      <c r="B43" s="85"/>
      <c r="C43" s="85"/>
      <c r="D43" s="85"/>
      <c r="E43" s="85"/>
    </row>
    <row r="44" spans="1:5" ht="123.75" customHeight="1" thickBot="1">
      <c r="A44" s="86" t="s">
        <v>87</v>
      </c>
      <c r="B44" s="87"/>
      <c r="C44" s="87"/>
      <c r="D44" s="87"/>
      <c r="E44" s="88"/>
    </row>
    <row r="45" spans="1:5" ht="18.75">
      <c r="A45" s="89"/>
      <c r="B45" s="89"/>
      <c r="C45" s="89"/>
      <c r="D45" s="89"/>
      <c r="E45" s="13"/>
    </row>
    <row r="46" spans="1:5" ht="53.25" customHeight="1" thickBot="1">
      <c r="A46" s="85" t="s">
        <v>88</v>
      </c>
      <c r="B46" s="85"/>
      <c r="C46" s="85"/>
      <c r="D46" s="85"/>
      <c r="E46" s="85"/>
    </row>
    <row r="47" spans="1:5" ht="82.5" customHeight="1" thickBot="1">
      <c r="A47" s="86" t="s">
        <v>89</v>
      </c>
      <c r="B47" s="87"/>
      <c r="C47" s="87"/>
      <c r="D47" s="87"/>
      <c r="E47" s="88"/>
    </row>
    <row r="48" spans="1:5" ht="18.75">
      <c r="A48" s="89"/>
      <c r="B48" s="89"/>
      <c r="C48" s="89"/>
      <c r="D48" s="89"/>
      <c r="E48" s="13"/>
    </row>
    <row r="49" spans="1:5" ht="68.25" customHeight="1" thickBot="1">
      <c r="A49" s="85" t="s">
        <v>90</v>
      </c>
      <c r="B49" s="85"/>
      <c r="C49" s="85"/>
      <c r="D49" s="85"/>
      <c r="E49" s="85"/>
    </row>
    <row r="50" spans="1:5" ht="57" customHeight="1" thickBot="1">
      <c r="A50" s="90" t="s">
        <v>91</v>
      </c>
      <c r="B50" s="91"/>
      <c r="C50" s="91"/>
      <c r="D50" s="91"/>
      <c r="E50" s="92"/>
    </row>
    <row r="51" spans="1:5" ht="18.75">
      <c r="A51" s="93" t="s">
        <v>92</v>
      </c>
      <c r="B51" s="93"/>
      <c r="C51" s="93"/>
      <c r="D51" s="93"/>
      <c r="E51" s="93"/>
    </row>
    <row r="52" spans="1:5" ht="20.25">
      <c r="A52" s="22"/>
      <c r="B52" s="22"/>
      <c r="C52" s="22"/>
      <c r="D52" s="22"/>
      <c r="E52" s="22"/>
    </row>
    <row r="53" spans="1:5" ht="18.75">
      <c r="A53" s="94" t="s">
        <v>3</v>
      </c>
      <c r="B53" s="94"/>
      <c r="C53" s="94"/>
      <c r="D53" s="94"/>
      <c r="E53" s="23" t="s">
        <v>93</v>
      </c>
    </row>
    <row r="54" spans="1:5" ht="18.75">
      <c r="A54" s="95" t="s">
        <v>94</v>
      </c>
      <c r="B54" s="95"/>
      <c r="C54" s="95"/>
      <c r="D54" s="95"/>
      <c r="E54" s="23">
        <v>0</v>
      </c>
    </row>
    <row r="55" spans="1:5" ht="18.75">
      <c r="A55" s="95" t="s">
        <v>34</v>
      </c>
      <c r="B55" s="95"/>
      <c r="C55" s="95"/>
      <c r="D55" s="95"/>
      <c r="E55" s="23"/>
    </row>
    <row r="56" spans="1:5" ht="18.75">
      <c r="A56" s="95" t="s">
        <v>95</v>
      </c>
      <c r="B56" s="95"/>
      <c r="C56" s="95"/>
      <c r="D56" s="95"/>
      <c r="E56" s="23">
        <v>0</v>
      </c>
    </row>
    <row r="57" spans="1:5" ht="18.75">
      <c r="A57" s="95" t="s">
        <v>8</v>
      </c>
      <c r="B57" s="95"/>
      <c r="C57" s="95"/>
      <c r="D57" s="95"/>
      <c r="E57" s="23"/>
    </row>
    <row r="58" spans="1:5" ht="18.75">
      <c r="A58" s="95" t="s">
        <v>96</v>
      </c>
      <c r="B58" s="95"/>
      <c r="C58" s="95"/>
      <c r="D58" s="95"/>
      <c r="E58" s="23">
        <v>0</v>
      </c>
    </row>
    <row r="59" spans="1:5" ht="18.75">
      <c r="A59" s="95" t="s">
        <v>97</v>
      </c>
      <c r="B59" s="95"/>
      <c r="C59" s="95"/>
      <c r="D59" s="95"/>
      <c r="E59" s="23" t="s">
        <v>98</v>
      </c>
    </row>
    <row r="60" spans="1:5" ht="18.75">
      <c r="A60" s="95" t="s">
        <v>99</v>
      </c>
      <c r="B60" s="95"/>
      <c r="C60" s="95"/>
      <c r="D60" s="95"/>
      <c r="E60" s="23" t="s">
        <v>98</v>
      </c>
    </row>
    <row r="61" spans="1:5" ht="18.75">
      <c r="A61" s="95" t="s">
        <v>100</v>
      </c>
      <c r="B61" s="95"/>
      <c r="C61" s="95"/>
      <c r="D61" s="95"/>
      <c r="E61" s="23">
        <v>0</v>
      </c>
    </row>
    <row r="62" spans="1:5" ht="18.75">
      <c r="A62" s="95" t="s">
        <v>101</v>
      </c>
      <c r="B62" s="95"/>
      <c r="C62" s="95"/>
      <c r="D62" s="95"/>
      <c r="E62" s="23">
        <v>0</v>
      </c>
    </row>
    <row r="63" spans="1:5" ht="18.75">
      <c r="A63" s="95" t="s">
        <v>8</v>
      </c>
      <c r="B63" s="95"/>
      <c r="C63" s="95"/>
      <c r="D63" s="95"/>
      <c r="E63" s="23"/>
    </row>
    <row r="64" spans="1:5" ht="18.75">
      <c r="A64" s="95" t="s">
        <v>102</v>
      </c>
      <c r="B64" s="95"/>
      <c r="C64" s="95"/>
      <c r="D64" s="95"/>
      <c r="E64" s="23" t="s">
        <v>98</v>
      </c>
    </row>
    <row r="65" spans="1:5" ht="18.75">
      <c r="A65" s="95" t="s">
        <v>103</v>
      </c>
      <c r="B65" s="95"/>
      <c r="C65" s="95"/>
      <c r="D65" s="95"/>
      <c r="E65" s="23">
        <v>0</v>
      </c>
    </row>
    <row r="66" spans="1:5" ht="18.75">
      <c r="A66" s="95" t="s">
        <v>104</v>
      </c>
      <c r="B66" s="95"/>
      <c r="C66" s="95"/>
      <c r="D66" s="95"/>
      <c r="E66" s="23" t="s">
        <v>98</v>
      </c>
    </row>
    <row r="67" spans="1:5" ht="18.75">
      <c r="A67" s="95" t="s">
        <v>105</v>
      </c>
      <c r="B67" s="95"/>
      <c r="C67" s="95"/>
      <c r="D67" s="95"/>
      <c r="E67" s="24">
        <v>0</v>
      </c>
    </row>
    <row r="68" spans="1:5" ht="18.75">
      <c r="A68" s="96" t="s">
        <v>106</v>
      </c>
      <c r="B68" s="97"/>
      <c r="C68" s="97"/>
      <c r="D68" s="98"/>
      <c r="E68" s="24">
        <v>0</v>
      </c>
    </row>
    <row r="69" spans="1:5" ht="18.75">
      <c r="A69" s="95" t="s">
        <v>107</v>
      </c>
      <c r="B69" s="95"/>
      <c r="C69" s="95"/>
      <c r="D69" s="95"/>
      <c r="E69" s="24">
        <v>0</v>
      </c>
    </row>
    <row r="70" spans="1:5" ht="18.75">
      <c r="A70" s="95" t="s">
        <v>108</v>
      </c>
      <c r="B70" s="95"/>
      <c r="C70" s="95"/>
      <c r="D70" s="95"/>
      <c r="E70" s="24">
        <v>0</v>
      </c>
    </row>
    <row r="71" spans="1:5" ht="18.75">
      <c r="A71" s="95" t="s">
        <v>34</v>
      </c>
      <c r="B71" s="95"/>
      <c r="C71" s="95"/>
      <c r="D71" s="95"/>
      <c r="E71" s="23"/>
    </row>
    <row r="72" spans="1:5" ht="18.75">
      <c r="A72" s="96" t="s">
        <v>109</v>
      </c>
      <c r="B72" s="97"/>
      <c r="C72" s="97"/>
      <c r="D72" s="98"/>
      <c r="E72" s="23" t="s">
        <v>98</v>
      </c>
    </row>
    <row r="73" spans="1:5" ht="18.75">
      <c r="A73" s="95" t="s">
        <v>110</v>
      </c>
      <c r="B73" s="95"/>
      <c r="C73" s="95"/>
      <c r="D73" s="95"/>
      <c r="E73" s="25" t="s">
        <v>98</v>
      </c>
    </row>
    <row r="74" spans="1:5" ht="18.75">
      <c r="A74" s="95" t="s">
        <v>111</v>
      </c>
      <c r="B74" s="95"/>
      <c r="C74" s="95"/>
      <c r="D74" s="95"/>
      <c r="E74" s="25" t="s">
        <v>98</v>
      </c>
    </row>
    <row r="75" spans="1:5" ht="18.75">
      <c r="A75" s="95" t="s">
        <v>8</v>
      </c>
      <c r="B75" s="95"/>
      <c r="C75" s="95"/>
      <c r="D75" s="95"/>
      <c r="E75" s="25"/>
    </row>
    <row r="76" spans="1:5" ht="18.75">
      <c r="A76" s="95" t="s">
        <v>112</v>
      </c>
      <c r="B76" s="95"/>
      <c r="C76" s="95"/>
      <c r="D76" s="95"/>
      <c r="E76" s="25" t="s">
        <v>98</v>
      </c>
    </row>
    <row r="77" spans="1:5" ht="18.75">
      <c r="A77" s="95" t="s">
        <v>113</v>
      </c>
      <c r="B77" s="95"/>
      <c r="C77" s="95"/>
      <c r="D77" s="95"/>
      <c r="E77" s="25" t="s">
        <v>98</v>
      </c>
    </row>
    <row r="78" spans="1:5" ht="18.75">
      <c r="A78" s="95" t="s">
        <v>114</v>
      </c>
      <c r="B78" s="95"/>
      <c r="C78" s="95"/>
      <c r="D78" s="95"/>
      <c r="E78" s="25" t="s">
        <v>98</v>
      </c>
    </row>
    <row r="79" spans="1:5" ht="18.75">
      <c r="A79" s="95" t="s">
        <v>115</v>
      </c>
      <c r="B79" s="95"/>
      <c r="C79" s="95"/>
      <c r="D79" s="95"/>
      <c r="E79" s="25" t="s">
        <v>98</v>
      </c>
    </row>
    <row r="80" spans="1:5" ht="18.75">
      <c r="A80" s="95" t="s">
        <v>116</v>
      </c>
      <c r="B80" s="95"/>
      <c r="C80" s="95"/>
      <c r="D80" s="95"/>
      <c r="E80" s="25" t="s">
        <v>98</v>
      </c>
    </row>
    <row r="81" spans="1:5" ht="18.75">
      <c r="A81" s="95" t="s">
        <v>117</v>
      </c>
      <c r="B81" s="95"/>
      <c r="C81" s="95"/>
      <c r="D81" s="95"/>
      <c r="E81" s="25" t="s">
        <v>98</v>
      </c>
    </row>
    <row r="82" spans="1:5" ht="18.75">
      <c r="A82" s="95" t="s">
        <v>118</v>
      </c>
      <c r="B82" s="95"/>
      <c r="C82" s="95"/>
      <c r="D82" s="95"/>
      <c r="E82" s="25" t="s">
        <v>98</v>
      </c>
    </row>
    <row r="83" spans="1:5" ht="18.75">
      <c r="A83" s="95" t="s">
        <v>119</v>
      </c>
      <c r="B83" s="95"/>
      <c r="C83" s="95"/>
      <c r="D83" s="95"/>
      <c r="E83" s="25" t="s">
        <v>98</v>
      </c>
    </row>
    <row r="84" spans="1:5" ht="18.75">
      <c r="A84" s="95" t="s">
        <v>120</v>
      </c>
      <c r="B84" s="95"/>
      <c r="C84" s="95"/>
      <c r="D84" s="95"/>
      <c r="E84" s="25" t="s">
        <v>98</v>
      </c>
    </row>
    <row r="85" spans="1:5" ht="18.75">
      <c r="A85" s="95" t="s">
        <v>121</v>
      </c>
      <c r="B85" s="95"/>
      <c r="C85" s="95"/>
      <c r="D85" s="95"/>
      <c r="E85" s="25" t="s">
        <v>98</v>
      </c>
    </row>
    <row r="86" spans="1:5" ht="18.75">
      <c r="A86" s="95" t="s">
        <v>122</v>
      </c>
      <c r="B86" s="95"/>
      <c r="C86" s="95"/>
      <c r="D86" s="95"/>
      <c r="E86" s="25" t="s">
        <v>98</v>
      </c>
    </row>
    <row r="87" spans="1:5" ht="18.75">
      <c r="A87" s="95" t="s">
        <v>8</v>
      </c>
      <c r="B87" s="95"/>
      <c r="C87" s="95"/>
      <c r="D87" s="95"/>
      <c r="E87" s="25"/>
    </row>
    <row r="88" spans="1:5" ht="18.75">
      <c r="A88" s="95" t="s">
        <v>112</v>
      </c>
      <c r="B88" s="95"/>
      <c r="C88" s="95"/>
      <c r="D88" s="95"/>
      <c r="E88" s="25" t="s">
        <v>98</v>
      </c>
    </row>
    <row r="89" spans="1:5" ht="18.75">
      <c r="A89" s="95" t="s">
        <v>113</v>
      </c>
      <c r="B89" s="95"/>
      <c r="C89" s="95"/>
      <c r="D89" s="95"/>
      <c r="E89" s="25"/>
    </row>
    <row r="90" spans="1:5" ht="18.75">
      <c r="A90" s="95" t="s">
        <v>114</v>
      </c>
      <c r="B90" s="95"/>
      <c r="C90" s="95"/>
      <c r="D90" s="95"/>
      <c r="E90" s="25" t="s">
        <v>98</v>
      </c>
    </row>
    <row r="91" spans="1:5" ht="18.75">
      <c r="A91" s="95" t="s">
        <v>115</v>
      </c>
      <c r="B91" s="95"/>
      <c r="C91" s="95"/>
      <c r="D91" s="95"/>
      <c r="E91" s="25" t="s">
        <v>98</v>
      </c>
    </row>
    <row r="92" spans="1:5" ht="18.75">
      <c r="A92" s="95" t="s">
        <v>116</v>
      </c>
      <c r="B92" s="95"/>
      <c r="C92" s="95"/>
      <c r="D92" s="95"/>
      <c r="E92" s="25" t="s">
        <v>98</v>
      </c>
    </row>
    <row r="93" spans="1:5" ht="18.75">
      <c r="A93" s="95" t="s">
        <v>117</v>
      </c>
      <c r="B93" s="95"/>
      <c r="C93" s="95"/>
      <c r="D93" s="95"/>
      <c r="E93" s="25" t="s">
        <v>98</v>
      </c>
    </row>
    <row r="94" spans="1:5" ht="18.75">
      <c r="A94" s="95" t="s">
        <v>118</v>
      </c>
      <c r="B94" s="95"/>
      <c r="C94" s="95"/>
      <c r="D94" s="95"/>
      <c r="E94" s="25" t="s">
        <v>98</v>
      </c>
    </row>
    <row r="95" spans="1:5" ht="18.75">
      <c r="A95" s="95" t="s">
        <v>119</v>
      </c>
      <c r="B95" s="95"/>
      <c r="C95" s="95"/>
      <c r="D95" s="95"/>
      <c r="E95" s="25" t="s">
        <v>98</v>
      </c>
    </row>
    <row r="96" spans="1:5" ht="18.75">
      <c r="A96" s="95" t="s">
        <v>120</v>
      </c>
      <c r="B96" s="95"/>
      <c r="C96" s="95"/>
      <c r="D96" s="95"/>
      <c r="E96" s="25" t="s">
        <v>98</v>
      </c>
    </row>
    <row r="97" spans="1:5" ht="18.75">
      <c r="A97" s="99" t="s">
        <v>121</v>
      </c>
      <c r="B97" s="99"/>
      <c r="C97" s="99"/>
      <c r="D97" s="99"/>
      <c r="E97" s="25" t="s">
        <v>98</v>
      </c>
    </row>
    <row r="98" spans="1:5" ht="18.75">
      <c r="A98" s="100" t="s">
        <v>123</v>
      </c>
      <c r="B98" s="101"/>
      <c r="C98" s="101"/>
      <c r="D98" s="102"/>
      <c r="E98" s="26" t="s">
        <v>98</v>
      </c>
    </row>
    <row r="99" spans="1:5" ht="18.75">
      <c r="A99" s="100" t="s">
        <v>8</v>
      </c>
      <c r="B99" s="101"/>
      <c r="C99" s="101"/>
      <c r="D99" s="102"/>
      <c r="E99" s="26" t="s">
        <v>98</v>
      </c>
    </row>
    <row r="100" spans="1:5" ht="18.75">
      <c r="A100" s="100" t="s">
        <v>124</v>
      </c>
      <c r="B100" s="101"/>
      <c r="C100" s="101"/>
      <c r="D100" s="102"/>
      <c r="E100" s="26" t="s">
        <v>98</v>
      </c>
    </row>
    <row r="101" spans="1:5" ht="18.75">
      <c r="A101" s="103" t="s">
        <v>125</v>
      </c>
      <c r="B101" s="104"/>
      <c r="C101" s="104"/>
      <c r="D101" s="105"/>
      <c r="E101" s="26" t="s">
        <v>98</v>
      </c>
    </row>
    <row r="102" spans="1:5" ht="18.75">
      <c r="A102" s="106" t="s">
        <v>126</v>
      </c>
      <c r="B102" s="107"/>
      <c r="C102" s="107"/>
      <c r="D102" s="108"/>
      <c r="E102" s="26" t="s">
        <v>98</v>
      </c>
    </row>
    <row r="103" spans="1:5" ht="18.75">
      <c r="A103" s="100" t="s">
        <v>127</v>
      </c>
      <c r="B103" s="101"/>
      <c r="C103" s="101"/>
      <c r="D103" s="102"/>
      <c r="E103" s="26" t="s">
        <v>98</v>
      </c>
    </row>
    <row r="104" spans="1:5" ht="19.5" thickBot="1">
      <c r="A104" s="109" t="s">
        <v>128</v>
      </c>
      <c r="B104" s="110"/>
      <c r="C104" s="110"/>
      <c r="D104" s="111"/>
      <c r="E104" s="26" t="s">
        <v>98</v>
      </c>
    </row>
    <row r="105" spans="1:5" ht="18.75">
      <c r="A105" s="112" t="s">
        <v>129</v>
      </c>
      <c r="B105" s="113"/>
      <c r="C105" s="113"/>
      <c r="D105" s="114"/>
      <c r="E105" s="26" t="s">
        <v>98</v>
      </c>
    </row>
    <row r="106" spans="1:5" ht="18.75">
      <c r="A106" s="103" t="s">
        <v>130</v>
      </c>
      <c r="B106" s="104"/>
      <c r="C106" s="104"/>
      <c r="D106" s="105"/>
      <c r="E106" s="26" t="s">
        <v>98</v>
      </c>
    </row>
    <row r="107" spans="1:5" ht="18.75">
      <c r="A107" s="106" t="s">
        <v>131</v>
      </c>
      <c r="B107" s="107"/>
      <c r="C107" s="107"/>
      <c r="D107" s="108"/>
      <c r="E107" s="26" t="s">
        <v>98</v>
      </c>
    </row>
    <row r="108" spans="1:5" ht="18.75">
      <c r="A108" s="100" t="s">
        <v>132</v>
      </c>
      <c r="B108" s="101"/>
      <c r="C108" s="101"/>
      <c r="D108" s="102"/>
      <c r="E108" s="26" t="s">
        <v>98</v>
      </c>
    </row>
    <row r="109" spans="1:5" ht="18.75">
      <c r="A109" s="100" t="s">
        <v>133</v>
      </c>
      <c r="B109" s="101"/>
      <c r="C109" s="101"/>
      <c r="D109" s="102"/>
      <c r="E109" s="26" t="s">
        <v>98</v>
      </c>
    </row>
    <row r="110" spans="1:5" ht="18.75">
      <c r="A110" s="103" t="s">
        <v>134</v>
      </c>
      <c r="B110" s="104"/>
      <c r="C110" s="104"/>
      <c r="D110" s="105"/>
      <c r="E110" s="27">
        <v>0</v>
      </c>
    </row>
    <row r="111" spans="1:5" ht="18.75">
      <c r="A111" s="115" t="s">
        <v>135</v>
      </c>
      <c r="B111" s="115"/>
      <c r="C111" s="115"/>
      <c r="D111" s="115"/>
      <c r="E111" s="28" t="s">
        <v>98</v>
      </c>
    </row>
    <row r="112" spans="1:5" ht="18.75">
      <c r="A112" s="95" t="s">
        <v>34</v>
      </c>
      <c r="B112" s="95"/>
      <c r="C112" s="95"/>
      <c r="D112" s="95"/>
      <c r="E112" s="26" t="s">
        <v>98</v>
      </c>
    </row>
    <row r="113" spans="1:5" ht="18.75">
      <c r="A113" s="95" t="s">
        <v>136</v>
      </c>
      <c r="B113" s="95"/>
      <c r="C113" s="95"/>
      <c r="D113" s="95"/>
      <c r="E113" s="26" t="s">
        <v>98</v>
      </c>
    </row>
    <row r="114" spans="1:5" ht="18.75">
      <c r="A114" s="95" t="s">
        <v>137</v>
      </c>
      <c r="B114" s="95"/>
      <c r="C114" s="95"/>
      <c r="D114" s="95"/>
      <c r="E114" s="25" t="s">
        <v>98</v>
      </c>
    </row>
    <row r="115" spans="1:5" ht="18.75">
      <c r="A115" s="95" t="s">
        <v>8</v>
      </c>
      <c r="B115" s="95"/>
      <c r="C115" s="95"/>
      <c r="D115" s="95"/>
      <c r="E115" s="25"/>
    </row>
    <row r="116" spans="1:5" ht="18.75">
      <c r="A116" s="95" t="s">
        <v>138</v>
      </c>
      <c r="B116" s="95"/>
      <c r="C116" s="95"/>
      <c r="D116" s="95"/>
      <c r="E116" s="25" t="s">
        <v>98</v>
      </c>
    </row>
    <row r="117" spans="1:5" ht="18.75">
      <c r="A117" s="95" t="s">
        <v>139</v>
      </c>
      <c r="B117" s="95"/>
      <c r="C117" s="95"/>
      <c r="D117" s="95"/>
      <c r="E117" s="25" t="s">
        <v>98</v>
      </c>
    </row>
    <row r="118" spans="1:5" ht="18.75">
      <c r="A118" s="95" t="s">
        <v>140</v>
      </c>
      <c r="B118" s="95"/>
      <c r="C118" s="95"/>
      <c r="D118" s="95"/>
      <c r="E118" s="25" t="s">
        <v>98</v>
      </c>
    </row>
    <row r="119" spans="1:5" ht="18.75">
      <c r="A119" s="95" t="s">
        <v>141</v>
      </c>
      <c r="B119" s="95"/>
      <c r="C119" s="95"/>
      <c r="D119" s="95"/>
      <c r="E119" s="25" t="s">
        <v>98</v>
      </c>
    </row>
    <row r="120" spans="1:5" ht="18.75">
      <c r="A120" s="95" t="s">
        <v>142</v>
      </c>
      <c r="B120" s="95"/>
      <c r="C120" s="95"/>
      <c r="D120" s="95"/>
      <c r="E120" s="25" t="s">
        <v>98</v>
      </c>
    </row>
    <row r="121" spans="1:5" ht="18.75">
      <c r="A121" s="95" t="s">
        <v>143</v>
      </c>
      <c r="B121" s="95"/>
      <c r="C121" s="95"/>
      <c r="D121" s="95"/>
      <c r="E121" s="25" t="s">
        <v>98</v>
      </c>
    </row>
    <row r="122" spans="1:5" ht="18.75">
      <c r="A122" s="95" t="s">
        <v>144</v>
      </c>
      <c r="B122" s="95"/>
      <c r="C122" s="95"/>
      <c r="D122" s="95"/>
      <c r="E122" s="25" t="s">
        <v>98</v>
      </c>
    </row>
    <row r="123" spans="1:5" ht="18.75">
      <c r="A123" s="95" t="s">
        <v>145</v>
      </c>
      <c r="B123" s="95"/>
      <c r="C123" s="95"/>
      <c r="D123" s="95"/>
      <c r="E123" s="25" t="s">
        <v>98</v>
      </c>
    </row>
    <row r="124" spans="1:5" ht="18.75">
      <c r="A124" s="95" t="s">
        <v>146</v>
      </c>
      <c r="B124" s="95"/>
      <c r="C124" s="95"/>
      <c r="D124" s="95"/>
      <c r="E124" s="25" t="s">
        <v>98</v>
      </c>
    </row>
    <row r="125" spans="1:5" ht="18.75">
      <c r="A125" s="95" t="s">
        <v>147</v>
      </c>
      <c r="B125" s="95"/>
      <c r="C125" s="95"/>
      <c r="D125" s="95"/>
      <c r="E125" s="25" t="s">
        <v>98</v>
      </c>
    </row>
    <row r="126" spans="1:5" ht="18.75">
      <c r="A126" s="95" t="s">
        <v>148</v>
      </c>
      <c r="B126" s="95"/>
      <c r="C126" s="95"/>
      <c r="D126" s="95"/>
      <c r="E126" s="25" t="s">
        <v>98</v>
      </c>
    </row>
    <row r="127" spans="1:5" ht="18.75">
      <c r="A127" s="95" t="s">
        <v>149</v>
      </c>
      <c r="B127" s="95"/>
      <c r="C127" s="95"/>
      <c r="D127" s="95"/>
      <c r="E127" s="25" t="s">
        <v>98</v>
      </c>
    </row>
    <row r="128" spans="1:5" ht="18.75">
      <c r="A128" s="95" t="s">
        <v>150</v>
      </c>
      <c r="B128" s="95"/>
      <c r="C128" s="95"/>
      <c r="D128" s="95"/>
      <c r="E128" s="25" t="s">
        <v>98</v>
      </c>
    </row>
    <row r="129" spans="1:5" ht="18.75">
      <c r="A129" s="95" t="s">
        <v>151</v>
      </c>
      <c r="B129" s="95"/>
      <c r="C129" s="95"/>
      <c r="D129" s="95"/>
      <c r="E129" s="29" t="s">
        <v>98</v>
      </c>
    </row>
    <row r="130" spans="1:5" ht="18.75">
      <c r="A130" s="95" t="s">
        <v>8</v>
      </c>
      <c r="B130" s="95"/>
      <c r="C130" s="95"/>
      <c r="D130" s="95"/>
      <c r="E130" s="29"/>
    </row>
    <row r="131" spans="1:5" ht="18.75">
      <c r="A131" s="95" t="s">
        <v>152</v>
      </c>
      <c r="B131" s="95"/>
      <c r="C131" s="95"/>
      <c r="D131" s="95"/>
      <c r="E131" s="29" t="s">
        <v>98</v>
      </c>
    </row>
    <row r="132" spans="1:5" ht="18.75">
      <c r="A132" s="95" t="s">
        <v>153</v>
      </c>
      <c r="B132" s="95"/>
      <c r="C132" s="95"/>
      <c r="D132" s="95"/>
      <c r="E132" s="29" t="s">
        <v>98</v>
      </c>
    </row>
    <row r="133" spans="1:5" ht="18.75">
      <c r="A133" s="95" t="s">
        <v>154</v>
      </c>
      <c r="B133" s="95"/>
      <c r="C133" s="95"/>
      <c r="D133" s="95"/>
      <c r="E133" s="29" t="s">
        <v>98</v>
      </c>
    </row>
    <row r="134" spans="1:5" ht="18.75">
      <c r="A134" s="95" t="s">
        <v>155</v>
      </c>
      <c r="B134" s="95"/>
      <c r="C134" s="95"/>
      <c r="D134" s="95"/>
      <c r="E134" s="29" t="s">
        <v>98</v>
      </c>
    </row>
    <row r="135" spans="1:5" ht="18.75">
      <c r="A135" s="95" t="s">
        <v>156</v>
      </c>
      <c r="B135" s="95"/>
      <c r="C135" s="95"/>
      <c r="D135" s="95"/>
      <c r="E135" s="29" t="s">
        <v>98</v>
      </c>
    </row>
    <row r="136" spans="1:5" ht="18.75">
      <c r="A136" s="95" t="s">
        <v>157</v>
      </c>
      <c r="B136" s="95"/>
      <c r="C136" s="95"/>
      <c r="D136" s="95"/>
      <c r="E136" s="29" t="s">
        <v>98</v>
      </c>
    </row>
    <row r="137" spans="1:5" ht="18.75">
      <c r="A137" s="95" t="s">
        <v>158</v>
      </c>
      <c r="B137" s="95"/>
      <c r="C137" s="95"/>
      <c r="D137" s="95"/>
      <c r="E137" s="25" t="s">
        <v>98</v>
      </c>
    </row>
    <row r="138" spans="1:5" ht="18.75">
      <c r="A138" s="95" t="s">
        <v>159</v>
      </c>
      <c r="B138" s="95"/>
      <c r="C138" s="95"/>
      <c r="D138" s="95"/>
      <c r="E138" s="25" t="s">
        <v>98</v>
      </c>
    </row>
    <row r="139" spans="1:5" ht="18.75">
      <c r="A139" s="95" t="s">
        <v>160</v>
      </c>
      <c r="B139" s="95"/>
      <c r="C139" s="95"/>
      <c r="D139" s="95"/>
      <c r="E139" s="25" t="s">
        <v>98</v>
      </c>
    </row>
    <row r="140" spans="1:5" ht="18.75">
      <c r="A140" s="95" t="s">
        <v>161</v>
      </c>
      <c r="B140" s="95"/>
      <c r="C140" s="95"/>
      <c r="D140" s="95"/>
      <c r="E140" s="29" t="s">
        <v>98</v>
      </c>
    </row>
    <row r="141" spans="1:5" ht="18.75">
      <c r="A141" s="95" t="s">
        <v>162</v>
      </c>
      <c r="B141" s="95"/>
      <c r="C141" s="95"/>
      <c r="D141" s="95"/>
      <c r="E141" s="25" t="s">
        <v>98</v>
      </c>
    </row>
    <row r="142" spans="1:5" ht="18.75">
      <c r="A142" s="95" t="s">
        <v>163</v>
      </c>
      <c r="B142" s="95"/>
      <c r="C142" s="95"/>
      <c r="D142" s="95"/>
      <c r="E142" s="25" t="s">
        <v>98</v>
      </c>
    </row>
    <row r="143" spans="1:5" ht="18.75">
      <c r="A143" s="95" t="s">
        <v>164</v>
      </c>
      <c r="B143" s="95"/>
      <c r="C143" s="95"/>
      <c r="D143" s="95"/>
      <c r="E143" s="25" t="s">
        <v>98</v>
      </c>
    </row>
    <row r="144" spans="1:5" ht="18.75">
      <c r="A144" s="95" t="s">
        <v>165</v>
      </c>
      <c r="B144" s="95"/>
      <c r="C144" s="95"/>
      <c r="D144" s="95"/>
      <c r="E144" s="25" t="s">
        <v>98</v>
      </c>
    </row>
    <row r="145" spans="1:5" ht="18.75">
      <c r="A145" s="95" t="s">
        <v>8</v>
      </c>
      <c r="B145" s="95"/>
      <c r="C145" s="95"/>
      <c r="D145" s="95"/>
      <c r="E145" s="25"/>
    </row>
    <row r="146" spans="1:5" ht="18.75">
      <c r="A146" s="95" t="s">
        <v>166</v>
      </c>
      <c r="B146" s="95"/>
      <c r="C146" s="95"/>
      <c r="D146" s="95"/>
      <c r="E146" s="25" t="s">
        <v>98</v>
      </c>
    </row>
    <row r="147" spans="1:5" ht="15.75">
      <c r="A147" s="95" t="s">
        <v>167</v>
      </c>
      <c r="B147" s="116"/>
      <c r="C147" s="116"/>
      <c r="D147" s="116"/>
      <c r="E147" s="25" t="s">
        <v>98</v>
      </c>
    </row>
    <row r="148" spans="1:5" ht="18.75">
      <c r="A148" s="95" t="s">
        <v>168</v>
      </c>
      <c r="B148" s="95"/>
      <c r="C148" s="95"/>
      <c r="D148" s="95"/>
      <c r="E148" s="25" t="s">
        <v>98</v>
      </c>
    </row>
    <row r="149" spans="1:5" ht="18.75">
      <c r="A149" s="95" t="s">
        <v>169</v>
      </c>
      <c r="B149" s="95"/>
      <c r="C149" s="95"/>
      <c r="D149" s="95"/>
      <c r="E149" s="25" t="s">
        <v>98</v>
      </c>
    </row>
    <row r="150" spans="1:5" ht="18.75">
      <c r="A150" s="95" t="s">
        <v>170</v>
      </c>
      <c r="B150" s="95"/>
      <c r="C150" s="95"/>
      <c r="D150" s="95"/>
      <c r="E150" s="25" t="s">
        <v>98</v>
      </c>
    </row>
    <row r="151" spans="1:5" ht="18.75">
      <c r="A151" s="95" t="s">
        <v>171</v>
      </c>
      <c r="B151" s="95"/>
      <c r="C151" s="95"/>
      <c r="D151" s="95"/>
      <c r="E151" s="25" t="s">
        <v>98</v>
      </c>
    </row>
    <row r="152" spans="1:5" ht="18.75">
      <c r="A152" s="95" t="s">
        <v>172</v>
      </c>
      <c r="B152" s="95"/>
      <c r="C152" s="95"/>
      <c r="D152" s="95"/>
      <c r="E152" s="25" t="s">
        <v>98</v>
      </c>
    </row>
    <row r="153" spans="1:5" ht="18.75">
      <c r="A153" s="95" t="s">
        <v>173</v>
      </c>
      <c r="B153" s="95"/>
      <c r="C153" s="95"/>
      <c r="D153" s="95"/>
      <c r="E153" s="25" t="s">
        <v>98</v>
      </c>
    </row>
    <row r="154" spans="1:5" ht="18.75">
      <c r="A154" s="95" t="s">
        <v>174</v>
      </c>
      <c r="B154" s="95"/>
      <c r="C154" s="95"/>
      <c r="D154" s="95"/>
      <c r="E154" s="25" t="s">
        <v>98</v>
      </c>
    </row>
    <row r="155" spans="1:5" ht="18.75">
      <c r="A155" s="95" t="s">
        <v>175</v>
      </c>
      <c r="B155" s="95"/>
      <c r="C155" s="95"/>
      <c r="D155" s="95"/>
      <c r="E155" s="25" t="s">
        <v>98</v>
      </c>
    </row>
    <row r="156" spans="1:5" ht="18.75">
      <c r="A156" s="95" t="s">
        <v>176</v>
      </c>
      <c r="B156" s="95"/>
      <c r="C156" s="95"/>
      <c r="D156" s="95"/>
      <c r="E156" s="25" t="s">
        <v>98</v>
      </c>
    </row>
    <row r="157" spans="1:5" ht="18.75">
      <c r="A157" s="95" t="s">
        <v>177</v>
      </c>
      <c r="B157" s="95"/>
      <c r="C157" s="95"/>
      <c r="D157" s="95"/>
      <c r="E157" s="25" t="s">
        <v>98</v>
      </c>
    </row>
    <row r="158" spans="1:5" ht="18.75">
      <c r="A158" s="95" t="s">
        <v>178</v>
      </c>
      <c r="B158" s="95"/>
      <c r="C158" s="95"/>
      <c r="D158" s="95"/>
      <c r="E158" s="25" t="s">
        <v>98</v>
      </c>
    </row>
    <row r="159" spans="1:5" ht="15">
      <c r="A159" s="30"/>
      <c r="B159" s="30"/>
      <c r="C159" s="30"/>
      <c r="D159" s="30"/>
      <c r="E159" s="31"/>
    </row>
    <row r="160" spans="1:5" ht="15">
      <c r="A160" s="30"/>
      <c r="B160" s="30"/>
      <c r="C160" s="30"/>
      <c r="D160" s="30"/>
      <c r="E160" s="31"/>
    </row>
    <row r="161" spans="1:5" ht="15">
      <c r="A161" s="32"/>
      <c r="B161" s="32"/>
      <c r="C161" s="32"/>
      <c r="D161" s="32"/>
      <c r="E161" s="31"/>
    </row>
    <row r="162" spans="1:5" ht="15">
      <c r="A162" s="32"/>
      <c r="B162" s="32"/>
      <c r="C162" s="32"/>
      <c r="D162" s="32"/>
      <c r="E162" s="31"/>
    </row>
  </sheetData>
  <sheetProtection/>
  <mergeCells count="160">
    <mergeCell ref="A157:D157"/>
    <mergeCell ref="A158:D158"/>
    <mergeCell ref="A150:D150"/>
    <mergeCell ref="A151:D151"/>
    <mergeCell ref="A152:D152"/>
    <mergeCell ref="A153:D153"/>
    <mergeCell ref="A154:D154"/>
    <mergeCell ref="A155:D155"/>
    <mergeCell ref="A145:D145"/>
    <mergeCell ref="A146:D146"/>
    <mergeCell ref="A147:D147"/>
    <mergeCell ref="A148:D148"/>
    <mergeCell ref="A149:D149"/>
    <mergeCell ref="A156:D156"/>
    <mergeCell ref="A139:D139"/>
    <mergeCell ref="A140:D140"/>
    <mergeCell ref="A141:D141"/>
    <mergeCell ref="A142:D142"/>
    <mergeCell ref="A143:D143"/>
    <mergeCell ref="A144:D144"/>
    <mergeCell ref="A133:D133"/>
    <mergeCell ref="A134:D134"/>
    <mergeCell ref="A135:D135"/>
    <mergeCell ref="A136:D136"/>
    <mergeCell ref="A137:D137"/>
    <mergeCell ref="A138:D138"/>
    <mergeCell ref="A127:D127"/>
    <mergeCell ref="A128:D128"/>
    <mergeCell ref="A129:D129"/>
    <mergeCell ref="A130:D130"/>
    <mergeCell ref="A131:D131"/>
    <mergeCell ref="A132:D132"/>
    <mergeCell ref="A121:D121"/>
    <mergeCell ref="A122:D122"/>
    <mergeCell ref="A123:D123"/>
    <mergeCell ref="A124:D124"/>
    <mergeCell ref="A125:D125"/>
    <mergeCell ref="A126:D126"/>
    <mergeCell ref="A115:D115"/>
    <mergeCell ref="A116:D116"/>
    <mergeCell ref="A117:D117"/>
    <mergeCell ref="A118:D118"/>
    <mergeCell ref="A119:D119"/>
    <mergeCell ref="A120:D120"/>
    <mergeCell ref="A109:D109"/>
    <mergeCell ref="A110:D110"/>
    <mergeCell ref="A111:D111"/>
    <mergeCell ref="A112:D112"/>
    <mergeCell ref="A113:D113"/>
    <mergeCell ref="A114:D114"/>
    <mergeCell ref="A103:D103"/>
    <mergeCell ref="A104:D104"/>
    <mergeCell ref="A105:D105"/>
    <mergeCell ref="A106:D106"/>
    <mergeCell ref="A107:D107"/>
    <mergeCell ref="A108:D108"/>
    <mergeCell ref="A97:D97"/>
    <mergeCell ref="A98:D98"/>
    <mergeCell ref="A99:D99"/>
    <mergeCell ref="A100:D100"/>
    <mergeCell ref="A101:D101"/>
    <mergeCell ref="A102:D102"/>
    <mergeCell ref="A91:D91"/>
    <mergeCell ref="A92:D92"/>
    <mergeCell ref="A93:D93"/>
    <mergeCell ref="A94:D94"/>
    <mergeCell ref="A95:D95"/>
    <mergeCell ref="A96:D96"/>
    <mergeCell ref="A85:D85"/>
    <mergeCell ref="A86:D86"/>
    <mergeCell ref="A87:D87"/>
    <mergeCell ref="A88:D88"/>
    <mergeCell ref="A89:D89"/>
    <mergeCell ref="A90:D90"/>
    <mergeCell ref="A79:D79"/>
    <mergeCell ref="A80:D80"/>
    <mergeCell ref="A81:D81"/>
    <mergeCell ref="A82:D82"/>
    <mergeCell ref="A83:D83"/>
    <mergeCell ref="A84:D84"/>
    <mergeCell ref="A73:D73"/>
    <mergeCell ref="A74:D74"/>
    <mergeCell ref="A75:D75"/>
    <mergeCell ref="A76:D76"/>
    <mergeCell ref="A77:D77"/>
    <mergeCell ref="A78:D78"/>
    <mergeCell ref="A67:D67"/>
    <mergeCell ref="A68:D68"/>
    <mergeCell ref="A69:D69"/>
    <mergeCell ref="A70:D70"/>
    <mergeCell ref="A71:D71"/>
    <mergeCell ref="A72:D72"/>
    <mergeCell ref="A61:D61"/>
    <mergeCell ref="A62:D62"/>
    <mergeCell ref="A63:D63"/>
    <mergeCell ref="A64:D64"/>
    <mergeCell ref="A65:D65"/>
    <mergeCell ref="A66:D66"/>
    <mergeCell ref="A55:D55"/>
    <mergeCell ref="A56:D56"/>
    <mergeCell ref="A57:D57"/>
    <mergeCell ref="A58:D58"/>
    <mergeCell ref="A59:D59"/>
    <mergeCell ref="A60:D60"/>
    <mergeCell ref="A48:D48"/>
    <mergeCell ref="A49:E49"/>
    <mergeCell ref="A50:E50"/>
    <mergeCell ref="A51:E51"/>
    <mergeCell ref="A53:D53"/>
    <mergeCell ref="A54:D54"/>
    <mergeCell ref="A42:D42"/>
    <mergeCell ref="A43:E43"/>
    <mergeCell ref="A44:E44"/>
    <mergeCell ref="A45:D45"/>
    <mergeCell ref="A46:E46"/>
    <mergeCell ref="A47:E47"/>
    <mergeCell ref="A33:E33"/>
    <mergeCell ref="A34:C35"/>
    <mergeCell ref="D34:E34"/>
    <mergeCell ref="D35:E35"/>
    <mergeCell ref="A36:E38"/>
    <mergeCell ref="A41:E41"/>
    <mergeCell ref="B24:C24"/>
    <mergeCell ref="D24:E24"/>
    <mergeCell ref="A25:E28"/>
    <mergeCell ref="A29:C30"/>
    <mergeCell ref="D29:E30"/>
    <mergeCell ref="A31:C32"/>
    <mergeCell ref="D31:E31"/>
    <mergeCell ref="D32:E32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C8:E8"/>
    <mergeCell ref="C9:E9"/>
    <mergeCell ref="A10:E12"/>
    <mergeCell ref="A13:E13"/>
    <mergeCell ref="B14:C14"/>
    <mergeCell ref="D14:E14"/>
    <mergeCell ref="B1:E1"/>
    <mergeCell ref="C2:E2"/>
    <mergeCell ref="C3:E3"/>
    <mergeCell ref="C4:E4"/>
    <mergeCell ref="B5:E6"/>
    <mergeCell ref="C7:E7"/>
  </mergeCells>
  <printOptions/>
  <pageMargins left="0.7" right="0.7" top="0.75" bottom="0.75" header="0.3" footer="0.3"/>
  <pageSetup horizontalDpi="600" verticalDpi="600" orientation="portrait" paperSize="9" scale="83" r:id="rId1"/>
  <rowBreaks count="2" manualBreakCount="2">
    <brk id="39" max="255" man="1"/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BreakPreview" zoomScale="110" zoomScaleSheetLayoutView="110" workbookViewId="0" topLeftCell="A40">
      <selection activeCell="E14" sqref="E14"/>
    </sheetView>
  </sheetViews>
  <sheetFormatPr defaultColWidth="9.140625" defaultRowHeight="12.75"/>
  <cols>
    <col min="1" max="1" width="44.8515625" style="0" customWidth="1"/>
    <col min="2" max="2" width="10.57421875" style="0" customWidth="1"/>
    <col min="3" max="3" width="11.421875" style="0" customWidth="1"/>
    <col min="4" max="4" width="10.00390625" style="0" customWidth="1"/>
    <col min="5" max="5" width="9.140625" style="0" customWidth="1"/>
    <col min="10" max="10" width="9.7109375" style="0" bestFit="1" customWidth="1"/>
    <col min="11" max="11" width="16.28125" style="0" customWidth="1"/>
  </cols>
  <sheetData>
    <row r="1" ht="12.75">
      <c r="A1" s="1"/>
    </row>
    <row r="2" spans="1:11" ht="12.7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119" t="s">
        <v>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12.75">
      <c r="A5" s="119" t="s">
        <v>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ht="12.75">
      <c r="A6" s="119" t="s">
        <v>192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2.7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 ht="61.5" customHeight="1">
      <c r="A8" s="117" t="s">
        <v>3</v>
      </c>
      <c r="B8" s="117" t="s">
        <v>4</v>
      </c>
      <c r="C8" s="117" t="s">
        <v>5</v>
      </c>
      <c r="D8" s="117" t="s">
        <v>6</v>
      </c>
      <c r="E8" s="117"/>
      <c r="F8" s="117"/>
      <c r="G8" s="117"/>
      <c r="H8" s="117"/>
      <c r="I8" s="117"/>
      <c r="J8" s="117"/>
      <c r="K8" s="117"/>
    </row>
    <row r="9" spans="1:11" ht="13.5" customHeight="1">
      <c r="A9" s="117"/>
      <c r="B9" s="117"/>
      <c r="C9" s="117"/>
      <c r="D9" s="117" t="s">
        <v>7</v>
      </c>
      <c r="E9" s="117" t="s">
        <v>8</v>
      </c>
      <c r="F9" s="117"/>
      <c r="G9" s="117"/>
      <c r="H9" s="117"/>
      <c r="I9" s="117"/>
      <c r="J9" s="117"/>
      <c r="K9" s="117"/>
    </row>
    <row r="10" spans="1:11" ht="292.5" customHeight="1">
      <c r="A10" s="117"/>
      <c r="B10" s="117"/>
      <c r="C10" s="117"/>
      <c r="D10" s="117"/>
      <c r="E10" s="117" t="s">
        <v>9</v>
      </c>
      <c r="F10" s="117" t="s">
        <v>10</v>
      </c>
      <c r="G10" s="117" t="s">
        <v>11</v>
      </c>
      <c r="H10" s="117" t="s">
        <v>12</v>
      </c>
      <c r="I10" s="117" t="s">
        <v>13</v>
      </c>
      <c r="J10" s="117" t="s">
        <v>14</v>
      </c>
      <c r="K10" s="117"/>
    </row>
    <row r="11" spans="1:11" ht="12.75">
      <c r="A11" s="117"/>
      <c r="B11" s="117"/>
      <c r="C11" s="117"/>
      <c r="D11" s="117"/>
      <c r="E11" s="117"/>
      <c r="F11" s="117"/>
      <c r="G11" s="117"/>
      <c r="H11" s="117"/>
      <c r="I11" s="117"/>
      <c r="J11" s="33" t="s">
        <v>7</v>
      </c>
      <c r="K11" s="33" t="s">
        <v>15</v>
      </c>
    </row>
    <row r="12" spans="1:11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6">
        <v>5</v>
      </c>
      <c r="G12" s="5">
        <v>6</v>
      </c>
      <c r="H12" s="5">
        <v>7</v>
      </c>
      <c r="I12" s="5">
        <v>8</v>
      </c>
      <c r="J12" s="5">
        <v>9</v>
      </c>
      <c r="K12" s="5">
        <v>10</v>
      </c>
    </row>
    <row r="13" spans="1:11" ht="12.75">
      <c r="A13" s="34" t="s">
        <v>16</v>
      </c>
      <c r="B13" s="34">
        <v>100</v>
      </c>
      <c r="C13" s="34" t="s">
        <v>19</v>
      </c>
      <c r="D13" s="34">
        <f>E13+J13</f>
        <v>4115196.75</v>
      </c>
      <c r="E13" s="34">
        <f>E14+E15+E16+E19</f>
        <v>3972000</v>
      </c>
      <c r="F13" s="34"/>
      <c r="G13" s="34"/>
      <c r="H13" s="34"/>
      <c r="I13" s="34"/>
      <c r="J13" s="34">
        <f>143100+96.75</f>
        <v>143196.75</v>
      </c>
      <c r="K13" s="34"/>
    </row>
    <row r="14" spans="1:11" ht="221.25" customHeight="1">
      <c r="A14" s="35" t="s">
        <v>27</v>
      </c>
      <c r="B14" s="35"/>
      <c r="C14" s="35"/>
      <c r="D14" s="35">
        <f>E14</f>
        <v>1418900</v>
      </c>
      <c r="E14" s="35">
        <f>1322900+39300+6700+50000</f>
        <v>1418900</v>
      </c>
      <c r="F14" s="35"/>
      <c r="G14" s="35"/>
      <c r="H14" s="35"/>
      <c r="I14" s="35"/>
      <c r="J14" s="35"/>
      <c r="K14" s="35"/>
    </row>
    <row r="15" spans="1:11" ht="108" customHeight="1">
      <c r="A15" s="35" t="s">
        <v>38</v>
      </c>
      <c r="B15" s="35"/>
      <c r="C15" s="35"/>
      <c r="D15" s="35">
        <f>670800+537900</f>
        <v>1208700</v>
      </c>
      <c r="E15" s="35">
        <f>670800+537900</f>
        <v>1208700</v>
      </c>
      <c r="F15" s="35"/>
      <c r="G15" s="35"/>
      <c r="H15" s="35"/>
      <c r="I15" s="35"/>
      <c r="J15" s="35"/>
      <c r="K15" s="35"/>
    </row>
    <row r="16" spans="1:11" ht="57.75" customHeight="1">
      <c r="A16" s="35" t="s">
        <v>17</v>
      </c>
      <c r="B16" s="35"/>
      <c r="C16" s="35"/>
      <c r="D16" s="35">
        <f>874800+185700+260900</f>
        <v>1321400</v>
      </c>
      <c r="E16" s="35">
        <f>874800+185700+260900</f>
        <v>1321400</v>
      </c>
      <c r="F16" s="35"/>
      <c r="G16" s="35"/>
      <c r="H16" s="35"/>
      <c r="I16" s="35"/>
      <c r="J16" s="35"/>
      <c r="K16" s="35"/>
    </row>
    <row r="17" spans="1:11" ht="25.5">
      <c r="A17" s="35" t="s">
        <v>18</v>
      </c>
      <c r="B17" s="35">
        <v>130</v>
      </c>
      <c r="C17" s="35"/>
      <c r="D17" s="35"/>
      <c r="E17" s="35" t="s">
        <v>19</v>
      </c>
      <c r="F17" s="35"/>
      <c r="G17" s="35" t="s">
        <v>19</v>
      </c>
      <c r="H17" s="35" t="s">
        <v>19</v>
      </c>
      <c r="I17" s="35" t="s">
        <v>19</v>
      </c>
      <c r="J17" s="35"/>
      <c r="K17" s="35" t="s">
        <v>19</v>
      </c>
    </row>
    <row r="18" spans="1:11" ht="51">
      <c r="A18" s="35" t="s">
        <v>20</v>
      </c>
      <c r="B18" s="35">
        <v>140</v>
      </c>
      <c r="C18" s="35"/>
      <c r="D18" s="35"/>
      <c r="E18" s="35" t="s">
        <v>19</v>
      </c>
      <c r="F18" s="35"/>
      <c r="G18" s="35" t="s">
        <v>19</v>
      </c>
      <c r="H18" s="35" t="s">
        <v>19</v>
      </c>
      <c r="I18" s="35" t="s">
        <v>19</v>
      </c>
      <c r="J18" s="35"/>
      <c r="K18" s="35" t="s">
        <v>19</v>
      </c>
    </row>
    <row r="19" spans="1:11" ht="12.75">
      <c r="A19" s="35" t="s">
        <v>21</v>
      </c>
      <c r="B19" s="35">
        <v>150</v>
      </c>
      <c r="C19" s="35"/>
      <c r="D19" s="35">
        <v>23000</v>
      </c>
      <c r="E19" s="35">
        <v>23000</v>
      </c>
      <c r="F19" s="35"/>
      <c r="G19" s="35"/>
      <c r="H19" s="35"/>
      <c r="I19" s="35"/>
      <c r="J19" s="35"/>
      <c r="K19" s="35"/>
    </row>
    <row r="20" spans="1:11" ht="89.25">
      <c r="A20" s="35" t="s">
        <v>22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38.25">
      <c r="A21" s="35" t="s">
        <v>23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ht="12.75">
      <c r="A22" s="35" t="s">
        <v>24</v>
      </c>
      <c r="B22" s="35">
        <v>160</v>
      </c>
      <c r="C22" s="35"/>
      <c r="D22" s="35"/>
      <c r="E22" s="35" t="s">
        <v>19</v>
      </c>
      <c r="F22" s="35"/>
      <c r="G22" s="35" t="s">
        <v>19</v>
      </c>
      <c r="H22" s="35" t="s">
        <v>19</v>
      </c>
      <c r="I22" s="35" t="s">
        <v>19</v>
      </c>
      <c r="J22" s="35"/>
      <c r="K22" s="35" t="s">
        <v>19</v>
      </c>
    </row>
    <row r="23" spans="1:11" ht="12.75">
      <c r="A23" s="35" t="s">
        <v>25</v>
      </c>
      <c r="B23" s="35">
        <v>180</v>
      </c>
      <c r="C23" s="35" t="s">
        <v>19</v>
      </c>
      <c r="D23" s="35"/>
      <c r="E23" s="35" t="s">
        <v>19</v>
      </c>
      <c r="F23" s="35"/>
      <c r="G23" s="35" t="s">
        <v>19</v>
      </c>
      <c r="H23" s="35" t="s">
        <v>19</v>
      </c>
      <c r="I23" s="35" t="s">
        <v>19</v>
      </c>
      <c r="J23" s="35"/>
      <c r="K23" s="35" t="s">
        <v>19</v>
      </c>
    </row>
    <row r="24" spans="1:12" ht="12.75">
      <c r="A24" s="34" t="s">
        <v>26</v>
      </c>
      <c r="B24" s="34">
        <v>200</v>
      </c>
      <c r="C24" s="34"/>
      <c r="D24" s="34">
        <f>E24+J24</f>
        <v>4115196.75</v>
      </c>
      <c r="E24" s="34">
        <f>E25+E30+E34+E46</f>
        <v>3972000</v>
      </c>
      <c r="F24" s="34"/>
      <c r="G24" s="34"/>
      <c r="H24" s="34"/>
      <c r="I24" s="34"/>
      <c r="J24" s="34">
        <f>143100+J37</f>
        <v>143196.75</v>
      </c>
      <c r="K24" s="34"/>
      <c r="L24">
        <f>E13-E24</f>
        <v>0</v>
      </c>
    </row>
    <row r="25" spans="1:11" ht="12.75">
      <c r="A25" s="34" t="s">
        <v>29</v>
      </c>
      <c r="B25" s="34"/>
      <c r="C25" s="34"/>
      <c r="D25" s="34">
        <f>E25</f>
        <v>1418900</v>
      </c>
      <c r="E25" s="34">
        <f>E26+E29</f>
        <v>1418900</v>
      </c>
      <c r="F25" s="35"/>
      <c r="G25" s="35"/>
      <c r="H25" s="35"/>
      <c r="I25" s="35"/>
      <c r="J25" s="35"/>
      <c r="K25" s="35"/>
    </row>
    <row r="26" spans="1:11" ht="22.5" customHeight="1">
      <c r="A26" s="35" t="s">
        <v>30</v>
      </c>
      <c r="B26" s="35">
        <v>210</v>
      </c>
      <c r="C26" s="35"/>
      <c r="D26" s="35">
        <f>E26</f>
        <v>1378970</v>
      </c>
      <c r="E26" s="35">
        <f>E27+E28</f>
        <v>1378970</v>
      </c>
      <c r="F26" s="35"/>
      <c r="G26" s="35"/>
      <c r="H26" s="35"/>
      <c r="I26" s="35"/>
      <c r="J26" s="35"/>
      <c r="K26" s="35"/>
    </row>
    <row r="27" spans="1:11" ht="12.75">
      <c r="A27" s="35" t="s">
        <v>31</v>
      </c>
      <c r="B27" s="35">
        <v>211</v>
      </c>
      <c r="C27" s="35">
        <v>111</v>
      </c>
      <c r="D27" s="35">
        <f>E27</f>
        <v>1059117</v>
      </c>
      <c r="E27" s="35">
        <v>1059117</v>
      </c>
      <c r="F27" s="35"/>
      <c r="G27" s="35"/>
      <c r="H27" s="35"/>
      <c r="I27" s="35"/>
      <c r="J27" s="35"/>
      <c r="K27" s="35"/>
    </row>
    <row r="28" spans="1:11" ht="12.75">
      <c r="A28" s="35" t="s">
        <v>32</v>
      </c>
      <c r="B28" s="35"/>
      <c r="C28" s="35">
        <v>111</v>
      </c>
      <c r="D28" s="36">
        <f>E28</f>
        <v>319853</v>
      </c>
      <c r="E28" s="35">
        <v>319853</v>
      </c>
      <c r="F28" s="35"/>
      <c r="G28" s="35"/>
      <c r="H28" s="35"/>
      <c r="I28" s="35"/>
      <c r="J28" s="35"/>
      <c r="K28" s="35"/>
    </row>
    <row r="29" spans="1:11" ht="12.75">
      <c r="A29" s="35" t="s">
        <v>180</v>
      </c>
      <c r="B29" s="35"/>
      <c r="C29" s="35">
        <v>244</v>
      </c>
      <c r="D29" s="35">
        <f>E29</f>
        <v>39930</v>
      </c>
      <c r="E29" s="35">
        <f>64900-31670+6700</f>
        <v>39930</v>
      </c>
      <c r="F29" s="35"/>
      <c r="G29" s="35"/>
      <c r="H29" s="35"/>
      <c r="I29" s="35"/>
      <c r="J29" s="35"/>
      <c r="K29" s="35"/>
    </row>
    <row r="30" spans="1:11" ht="140.25">
      <c r="A30" s="34" t="s">
        <v>28</v>
      </c>
      <c r="B30" s="34"/>
      <c r="C30" s="34"/>
      <c r="D30" s="34">
        <f>D31</f>
        <v>1208700</v>
      </c>
      <c r="E30" s="34">
        <f>E31</f>
        <v>1208700</v>
      </c>
      <c r="F30" s="35"/>
      <c r="G30" s="35"/>
      <c r="H30" s="35"/>
      <c r="I30" s="35"/>
      <c r="J30" s="35"/>
      <c r="K30" s="35"/>
    </row>
    <row r="31" spans="1:11" ht="12.75">
      <c r="A31" s="35" t="s">
        <v>30</v>
      </c>
      <c r="B31" s="35">
        <v>210</v>
      </c>
      <c r="C31" s="35"/>
      <c r="D31" s="35">
        <f>E31</f>
        <v>1208700</v>
      </c>
      <c r="E31" s="35">
        <f>E32+E33</f>
        <v>1208700</v>
      </c>
      <c r="F31" s="35"/>
      <c r="G31" s="35"/>
      <c r="H31" s="35"/>
      <c r="I31" s="35"/>
      <c r="J31" s="35"/>
      <c r="K31" s="35"/>
    </row>
    <row r="32" spans="1:11" ht="12.75">
      <c r="A32" s="35" t="s">
        <v>31</v>
      </c>
      <c r="B32" s="35">
        <v>211</v>
      </c>
      <c r="C32" s="35">
        <v>111</v>
      </c>
      <c r="D32" s="35">
        <f>E32</f>
        <v>928342</v>
      </c>
      <c r="E32" s="35">
        <v>928342</v>
      </c>
      <c r="F32" s="35"/>
      <c r="G32" s="35"/>
      <c r="H32" s="35"/>
      <c r="I32" s="35"/>
      <c r="J32" s="35"/>
      <c r="K32" s="35"/>
    </row>
    <row r="33" spans="1:11" ht="12.75">
      <c r="A33" s="35" t="s">
        <v>32</v>
      </c>
      <c r="B33" s="35"/>
      <c r="C33" s="35">
        <v>111</v>
      </c>
      <c r="D33" s="35">
        <f>E33</f>
        <v>280358</v>
      </c>
      <c r="E33" s="35">
        <v>280358</v>
      </c>
      <c r="F33" s="35"/>
      <c r="G33" s="35"/>
      <c r="H33" s="35"/>
      <c r="I33" s="35"/>
      <c r="J33" s="35"/>
      <c r="K33" s="35"/>
    </row>
    <row r="34" spans="1:11" ht="76.5">
      <c r="A34" s="34" t="s">
        <v>17</v>
      </c>
      <c r="B34" s="34"/>
      <c r="C34" s="34"/>
      <c r="D34" s="34">
        <f>E34+J34</f>
        <v>1321400</v>
      </c>
      <c r="E34" s="34">
        <f>E37+E42</f>
        <v>1321400</v>
      </c>
      <c r="F34" s="35"/>
      <c r="G34" s="35"/>
      <c r="H34" s="35"/>
      <c r="I34" s="35"/>
      <c r="J34" s="34"/>
      <c r="K34" s="35"/>
    </row>
    <row r="35" spans="1:11" ht="12.75">
      <c r="A35" s="35" t="s">
        <v>33</v>
      </c>
      <c r="B35" s="35">
        <v>220</v>
      </c>
      <c r="C35" s="35"/>
      <c r="D35" s="35"/>
      <c r="E35" s="35"/>
      <c r="F35" s="35"/>
      <c r="G35" s="35"/>
      <c r="H35" s="35"/>
      <c r="I35" s="35"/>
      <c r="J35" s="35"/>
      <c r="K35" s="35"/>
    </row>
    <row r="36" spans="1:11" ht="12.75">
      <c r="A36" s="35" t="s">
        <v>34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ht="25.5">
      <c r="A37" s="34" t="s">
        <v>35</v>
      </c>
      <c r="B37" s="34">
        <v>230</v>
      </c>
      <c r="C37" s="34"/>
      <c r="D37" s="34">
        <f>E37+J37</f>
        <v>200096.75</v>
      </c>
      <c r="E37" s="34">
        <f>E38+E39</f>
        <v>200000</v>
      </c>
      <c r="F37" s="35"/>
      <c r="G37" s="35"/>
      <c r="H37" s="35"/>
      <c r="I37" s="35"/>
      <c r="J37" s="34">
        <f>J39</f>
        <v>96.75</v>
      </c>
      <c r="K37" s="35"/>
    </row>
    <row r="38" spans="1:11" ht="25.5">
      <c r="A38" s="35" t="s">
        <v>39</v>
      </c>
      <c r="B38" s="35"/>
      <c r="C38" s="35">
        <v>851</v>
      </c>
      <c r="D38" s="35">
        <f>E38</f>
        <v>200000</v>
      </c>
      <c r="E38" s="35">
        <v>200000</v>
      </c>
      <c r="F38" s="35"/>
      <c r="G38" s="35"/>
      <c r="H38" s="35"/>
      <c r="I38" s="35"/>
      <c r="J38" s="35"/>
      <c r="K38" s="35"/>
    </row>
    <row r="39" spans="1:11" ht="30" customHeight="1">
      <c r="A39" s="35" t="s">
        <v>37</v>
      </c>
      <c r="B39" s="35"/>
      <c r="C39" s="35">
        <v>853</v>
      </c>
      <c r="D39" s="35">
        <v>96.75</v>
      </c>
      <c r="E39" s="35"/>
      <c r="F39" s="35"/>
      <c r="G39" s="35"/>
      <c r="H39" s="35"/>
      <c r="I39" s="35"/>
      <c r="J39" s="35">
        <v>96.75</v>
      </c>
      <c r="K39" s="35"/>
    </row>
    <row r="40" spans="1:11" ht="12.75">
      <c r="A40" s="35" t="s">
        <v>36</v>
      </c>
      <c r="B40" s="35">
        <v>240</v>
      </c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25.5">
      <c r="A41" s="35" t="s">
        <v>37</v>
      </c>
      <c r="B41" s="35">
        <v>250</v>
      </c>
      <c r="C41" s="35"/>
      <c r="D41" s="35"/>
      <c r="E41" s="35"/>
      <c r="F41" s="35"/>
      <c r="G41" s="35"/>
      <c r="H41" s="35"/>
      <c r="I41" s="35"/>
      <c r="J41" s="35"/>
      <c r="K41" s="35"/>
    </row>
    <row r="42" spans="1:11" ht="25.5">
      <c r="A42" s="34" t="s">
        <v>183</v>
      </c>
      <c r="B42" s="34">
        <v>260</v>
      </c>
      <c r="C42" s="34" t="s">
        <v>19</v>
      </c>
      <c r="D42" s="34">
        <f>E42+J42</f>
        <v>1264500</v>
      </c>
      <c r="E42" s="34">
        <f>E43+E44+E45</f>
        <v>1121400</v>
      </c>
      <c r="F42" s="34"/>
      <c r="G42" s="34"/>
      <c r="H42" s="34"/>
      <c r="I42" s="34"/>
      <c r="J42" s="34">
        <f>J45</f>
        <v>143100</v>
      </c>
      <c r="K42" s="34"/>
    </row>
    <row r="43" spans="1:11" ht="12.75">
      <c r="A43" s="35" t="s">
        <v>40</v>
      </c>
      <c r="B43" s="35"/>
      <c r="C43" s="35">
        <v>244</v>
      </c>
      <c r="D43" s="35">
        <v>37900</v>
      </c>
      <c r="E43" s="35">
        <v>37900</v>
      </c>
      <c r="F43" s="35"/>
      <c r="G43" s="35"/>
      <c r="H43" s="35"/>
      <c r="I43" s="35"/>
      <c r="J43" s="35"/>
      <c r="K43" s="35"/>
    </row>
    <row r="44" spans="1:11" ht="12.75">
      <c r="A44" s="35" t="s">
        <v>41</v>
      </c>
      <c r="B44" s="35"/>
      <c r="C44" s="35">
        <v>244</v>
      </c>
      <c r="D44" s="35">
        <v>440100</v>
      </c>
      <c r="E44" s="35">
        <f>D44</f>
        <v>440100</v>
      </c>
      <c r="F44" s="35"/>
      <c r="G44" s="35"/>
      <c r="H44" s="35"/>
      <c r="I44" s="35"/>
      <c r="J44" s="35"/>
      <c r="K44" s="35"/>
    </row>
    <row r="45" spans="1:11" ht="12.75">
      <c r="A45" s="35" t="s">
        <v>42</v>
      </c>
      <c r="B45" s="35"/>
      <c r="C45" s="35">
        <v>244</v>
      </c>
      <c r="D45" s="35">
        <f>E45+J45</f>
        <v>786500</v>
      </c>
      <c r="E45" s="35">
        <v>643400</v>
      </c>
      <c r="F45" s="35"/>
      <c r="G45" s="35"/>
      <c r="H45" s="35"/>
      <c r="I45" s="35"/>
      <c r="J45" s="35">
        <v>143100</v>
      </c>
      <c r="K45" s="35"/>
    </row>
    <row r="46" spans="1:11" ht="25.5">
      <c r="A46" s="34" t="s">
        <v>184</v>
      </c>
      <c r="B46" s="34"/>
      <c r="C46" s="34">
        <v>244</v>
      </c>
      <c r="D46" s="34">
        <v>23000</v>
      </c>
      <c r="E46" s="34">
        <v>23000</v>
      </c>
      <c r="F46" s="35"/>
      <c r="G46" s="35"/>
      <c r="H46" s="35"/>
      <c r="I46" s="35"/>
      <c r="J46" s="35"/>
      <c r="K46" s="35"/>
    </row>
    <row r="47" spans="1:11" ht="12.75">
      <c r="A47" s="35" t="s">
        <v>43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 ht="12.75">
      <c r="A48" s="35" t="s">
        <v>44</v>
      </c>
      <c r="B48" s="35">
        <v>300</v>
      </c>
      <c r="C48" s="35" t="s">
        <v>19</v>
      </c>
      <c r="D48" s="35"/>
      <c r="E48" s="35"/>
      <c r="F48" s="35"/>
      <c r="G48" s="35"/>
      <c r="H48" s="35"/>
      <c r="I48" s="35"/>
      <c r="J48" s="35"/>
      <c r="K48" s="35"/>
    </row>
    <row r="49" spans="1:11" ht="12.75">
      <c r="A49" s="35" t="s">
        <v>34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12.75">
      <c r="A50" s="35" t="s">
        <v>45</v>
      </c>
      <c r="B50" s="35">
        <v>310</v>
      </c>
      <c r="C50" s="35"/>
      <c r="D50" s="35"/>
      <c r="E50" s="35"/>
      <c r="F50" s="35"/>
      <c r="G50" s="35"/>
      <c r="H50" s="35"/>
      <c r="I50" s="35"/>
      <c r="J50" s="35"/>
      <c r="K50" s="35"/>
    </row>
    <row r="51" spans="1:11" ht="12.75">
      <c r="A51" s="35" t="s">
        <v>46</v>
      </c>
      <c r="B51" s="35">
        <v>320</v>
      </c>
      <c r="C51" s="35"/>
      <c r="D51" s="35"/>
      <c r="E51" s="35"/>
      <c r="F51" s="35"/>
      <c r="G51" s="35"/>
      <c r="H51" s="35"/>
      <c r="I51" s="35"/>
      <c r="J51" s="35"/>
      <c r="K51" s="35"/>
    </row>
    <row r="52" spans="1:11" ht="12.75">
      <c r="A52" s="35" t="s">
        <v>47</v>
      </c>
      <c r="B52" s="35">
        <v>400</v>
      </c>
      <c r="C52" s="35"/>
      <c r="D52" s="35"/>
      <c r="E52" s="35"/>
      <c r="F52" s="35"/>
      <c r="G52" s="35"/>
      <c r="H52" s="35"/>
      <c r="I52" s="35"/>
      <c r="J52" s="35"/>
      <c r="K52" s="35"/>
    </row>
    <row r="53" spans="1:11" ht="12.75">
      <c r="A53" s="35" t="s">
        <v>48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 ht="12.75">
      <c r="A54" s="35" t="s">
        <v>49</v>
      </c>
      <c r="B54" s="35">
        <v>410</v>
      </c>
      <c r="C54" s="35"/>
      <c r="D54" s="35"/>
      <c r="E54" s="35"/>
      <c r="F54" s="35"/>
      <c r="G54" s="35"/>
      <c r="H54" s="35"/>
      <c r="I54" s="35"/>
      <c r="J54" s="35"/>
      <c r="K54" s="35"/>
    </row>
    <row r="55" spans="1:11" ht="12.75">
      <c r="A55" s="35" t="s">
        <v>50</v>
      </c>
      <c r="B55" s="35">
        <v>420</v>
      </c>
      <c r="C55" s="35"/>
      <c r="D55" s="35"/>
      <c r="E55" s="35"/>
      <c r="F55" s="35"/>
      <c r="G55" s="35"/>
      <c r="H55" s="35"/>
      <c r="I55" s="35"/>
      <c r="J55" s="35"/>
      <c r="K55" s="35"/>
    </row>
    <row r="56" spans="1:11" ht="12.75">
      <c r="A56" s="35" t="s">
        <v>51</v>
      </c>
      <c r="B56" s="35">
        <v>500</v>
      </c>
      <c r="C56" s="35" t="s">
        <v>19</v>
      </c>
      <c r="D56" s="35"/>
      <c r="E56" s="35"/>
      <c r="F56" s="35"/>
      <c r="G56" s="35"/>
      <c r="H56" s="35"/>
      <c r="I56" s="35"/>
      <c r="J56" s="35"/>
      <c r="K56" s="35"/>
    </row>
    <row r="57" spans="1:11" ht="12.75">
      <c r="A57" s="35" t="s">
        <v>52</v>
      </c>
      <c r="B57" s="35">
        <v>600</v>
      </c>
      <c r="C57" s="35" t="s">
        <v>19</v>
      </c>
      <c r="D57" s="35"/>
      <c r="E57" s="35"/>
      <c r="F57" s="35"/>
      <c r="G57" s="35"/>
      <c r="H57" s="35"/>
      <c r="I57" s="35"/>
      <c r="J57" s="35"/>
      <c r="K57" s="35"/>
    </row>
    <row r="58" spans="1:13" ht="15.75">
      <c r="A58" s="37" t="s">
        <v>185</v>
      </c>
      <c r="B58" s="34"/>
      <c r="C58" s="34"/>
      <c r="D58" s="34">
        <f>D59+D60+D61+D62</f>
        <v>4115196.75</v>
      </c>
      <c r="E58" s="34">
        <f>E59+E60+E61+E62</f>
        <v>3972000</v>
      </c>
      <c r="F58" s="35"/>
      <c r="G58" s="35"/>
      <c r="H58" s="35"/>
      <c r="I58" s="35"/>
      <c r="J58" s="34">
        <f>J62+J61</f>
        <v>143196.75</v>
      </c>
      <c r="K58" s="35"/>
      <c r="L58">
        <f>D58-D13</f>
        <v>0</v>
      </c>
      <c r="M58">
        <f>E58-E13</f>
        <v>0</v>
      </c>
    </row>
    <row r="59" spans="1:11" ht="15.75">
      <c r="A59" s="38" t="s">
        <v>186</v>
      </c>
      <c r="B59" s="34"/>
      <c r="C59" s="35">
        <v>111</v>
      </c>
      <c r="D59" s="35">
        <f>E59</f>
        <v>1987459</v>
      </c>
      <c r="E59" s="35">
        <f>E32+E27</f>
        <v>1987459</v>
      </c>
      <c r="F59" s="35"/>
      <c r="G59" s="35"/>
      <c r="H59" s="35"/>
      <c r="I59" s="35"/>
      <c r="J59" s="35"/>
      <c r="K59" s="35"/>
    </row>
    <row r="60" spans="1:11" ht="15.75">
      <c r="A60" s="38" t="s">
        <v>32</v>
      </c>
      <c r="B60" s="34"/>
      <c r="C60" s="35">
        <v>111</v>
      </c>
      <c r="D60" s="35">
        <f>E60</f>
        <v>600211</v>
      </c>
      <c r="E60" s="35">
        <f>E28+E33</f>
        <v>600211</v>
      </c>
      <c r="F60" s="35"/>
      <c r="G60" s="35"/>
      <c r="H60" s="35"/>
      <c r="I60" s="35"/>
      <c r="J60" s="35"/>
      <c r="K60" s="35"/>
    </row>
    <row r="61" spans="1:11" ht="12.75">
      <c r="A61" s="35" t="s">
        <v>187</v>
      </c>
      <c r="B61" s="34"/>
      <c r="C61" s="35">
        <v>851</v>
      </c>
      <c r="D61" s="35">
        <f>E61+J61</f>
        <v>200096.75</v>
      </c>
      <c r="E61" s="35">
        <f>E37</f>
        <v>200000</v>
      </c>
      <c r="F61" s="35"/>
      <c r="G61" s="35"/>
      <c r="H61" s="35"/>
      <c r="I61" s="35"/>
      <c r="J61" s="35">
        <f>J39</f>
        <v>96.75</v>
      </c>
      <c r="K61" s="35"/>
    </row>
    <row r="62" spans="1:11" ht="12.75">
      <c r="A62" s="35" t="s">
        <v>188</v>
      </c>
      <c r="B62" s="34"/>
      <c r="C62" s="35">
        <v>244</v>
      </c>
      <c r="D62" s="35">
        <f>E62+J62</f>
        <v>1327430</v>
      </c>
      <c r="E62" s="35">
        <f>E29+E43+E44+E45+E46</f>
        <v>1184330</v>
      </c>
      <c r="F62" s="35"/>
      <c r="G62" s="35"/>
      <c r="H62" s="35"/>
      <c r="I62" s="35"/>
      <c r="J62" s="35">
        <f>110600+32500</f>
        <v>143100</v>
      </c>
      <c r="K62" s="35"/>
    </row>
    <row r="74" ht="30.75" customHeight="1"/>
    <row r="80" ht="25.5" customHeight="1"/>
    <row r="82" ht="102" customHeight="1"/>
  </sheetData>
  <sheetProtection/>
  <mergeCells count="16">
    <mergeCell ref="A2:K2"/>
    <mergeCell ref="A4:K4"/>
    <mergeCell ref="A5:K5"/>
    <mergeCell ref="A6:K7"/>
    <mergeCell ref="A8:A11"/>
    <mergeCell ref="B8:B11"/>
    <mergeCell ref="C8:C11"/>
    <mergeCell ref="D8:K8"/>
    <mergeCell ref="D9:D11"/>
    <mergeCell ref="E9:K9"/>
    <mergeCell ref="E10:E11"/>
    <mergeCell ref="F10:F11"/>
    <mergeCell ref="G10:G11"/>
    <mergeCell ref="H10:H11"/>
    <mergeCell ref="I10:I11"/>
    <mergeCell ref="J10:K10"/>
  </mergeCells>
  <printOptions/>
  <pageMargins left="0.75" right="0.75" top="1" bottom="1" header="0.5" footer="0.5"/>
  <pageSetup horizontalDpi="600" verticalDpi="600" orientation="landscape" paperSize="9" scale="89" r:id="rId1"/>
  <rowBreaks count="4" manualBreakCount="4">
    <brk id="12" max="255" man="1"/>
    <brk id="19" max="255" man="1"/>
    <brk id="23" max="255" man="1"/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4.28125" style="0" customWidth="1"/>
  </cols>
  <sheetData>
    <row r="1" spans="1:11" ht="12.75">
      <c r="A1" s="124" t="s">
        <v>53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2.75">
      <c r="A2" s="124" t="s">
        <v>54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2.75">
      <c r="A3" s="124" t="s">
        <v>191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3.5" thickBo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2" ht="13.5" thickBot="1">
      <c r="A5" s="126" t="s">
        <v>3</v>
      </c>
      <c r="B5" s="128" t="s">
        <v>4</v>
      </c>
      <c r="C5" s="128" t="s">
        <v>55</v>
      </c>
      <c r="D5" s="121" t="s">
        <v>56</v>
      </c>
      <c r="E5" s="122"/>
      <c r="F5" s="122"/>
      <c r="G5" s="122"/>
      <c r="H5" s="122"/>
      <c r="I5" s="122"/>
      <c r="J5" s="122"/>
      <c r="K5" s="122"/>
      <c r="L5" s="122"/>
    </row>
    <row r="6" spans="1:12" ht="13.5" thickBot="1">
      <c r="A6" s="127"/>
      <c r="B6" s="129"/>
      <c r="C6" s="129"/>
      <c r="D6" s="130" t="s">
        <v>57</v>
      </c>
      <c r="E6" s="131"/>
      <c r="F6" s="126"/>
      <c r="G6" s="121" t="s">
        <v>8</v>
      </c>
      <c r="H6" s="122"/>
      <c r="I6" s="122"/>
      <c r="J6" s="122"/>
      <c r="K6" s="122"/>
      <c r="L6" s="122"/>
    </row>
    <row r="7" spans="1:12" ht="13.5" thickBot="1">
      <c r="A7" s="127"/>
      <c r="B7" s="129"/>
      <c r="C7" s="129"/>
      <c r="D7" s="132"/>
      <c r="E7" s="133"/>
      <c r="F7" s="134"/>
      <c r="G7" s="121" t="s">
        <v>58</v>
      </c>
      <c r="H7" s="122"/>
      <c r="I7" s="123"/>
      <c r="J7" s="121" t="s">
        <v>59</v>
      </c>
      <c r="K7" s="122"/>
      <c r="L7" s="122"/>
    </row>
    <row r="8" spans="1:12" ht="76.5">
      <c r="A8" s="127"/>
      <c r="B8" s="129"/>
      <c r="C8" s="129"/>
      <c r="D8" s="4" t="s">
        <v>60</v>
      </c>
      <c r="E8" s="4" t="s">
        <v>61</v>
      </c>
      <c r="F8" s="4" t="s">
        <v>62</v>
      </c>
      <c r="G8" s="4" t="s">
        <v>60</v>
      </c>
      <c r="H8" s="4" t="s">
        <v>61</v>
      </c>
      <c r="I8" s="4" t="s">
        <v>62</v>
      </c>
      <c r="J8" s="4" t="s">
        <v>63</v>
      </c>
      <c r="K8" s="4" t="s">
        <v>64</v>
      </c>
      <c r="L8" s="11" t="s">
        <v>64</v>
      </c>
    </row>
    <row r="9" spans="1:12" s="8" customFormat="1" ht="73.5" customHeight="1">
      <c r="A9" s="10" t="s">
        <v>65</v>
      </c>
      <c r="B9" s="12">
        <v>1</v>
      </c>
      <c r="C9" s="12" t="s">
        <v>19</v>
      </c>
      <c r="D9" s="12">
        <f>D11</f>
        <v>1327430</v>
      </c>
      <c r="E9" s="12">
        <f>E11</f>
        <v>823800</v>
      </c>
      <c r="F9" s="12">
        <f>F11</f>
        <v>708900</v>
      </c>
      <c r="G9" s="12">
        <f>D9</f>
        <v>1327430</v>
      </c>
      <c r="H9" s="12">
        <f>H11</f>
        <v>823800</v>
      </c>
      <c r="I9" s="12">
        <f>I11</f>
        <v>708900</v>
      </c>
      <c r="J9" s="12"/>
      <c r="K9" s="12"/>
      <c r="L9" s="12"/>
    </row>
    <row r="10" spans="1:12" s="8" customFormat="1" ht="73.5" customHeight="1">
      <c r="A10" s="10" t="s">
        <v>66</v>
      </c>
      <c r="B10" s="12">
        <v>1001</v>
      </c>
      <c r="C10" s="12" t="s">
        <v>19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1:12" s="8" customFormat="1" ht="67.5" customHeight="1">
      <c r="A11" s="10" t="s">
        <v>67</v>
      </c>
      <c r="B11" s="12">
        <v>2001</v>
      </c>
      <c r="C11" s="12" t="s">
        <v>19</v>
      </c>
      <c r="D11" s="12">
        <f>Лист1!D62</f>
        <v>1327430</v>
      </c>
      <c r="E11" s="12">
        <v>823800</v>
      </c>
      <c r="F11" s="12">
        <v>708900</v>
      </c>
      <c r="G11" s="12">
        <f>D11</f>
        <v>1327430</v>
      </c>
      <c r="H11" s="12">
        <f>E11</f>
        <v>823800</v>
      </c>
      <c r="I11" s="12">
        <f>F11</f>
        <v>708900</v>
      </c>
      <c r="J11" s="12"/>
      <c r="K11" s="12"/>
      <c r="L11" s="12"/>
    </row>
    <row r="12" s="8" customFormat="1" ht="73.5" customHeight="1">
      <c r="A12" s="9"/>
    </row>
    <row r="13" ht="12.75">
      <c r="A13" s="7"/>
    </row>
    <row r="14" ht="12.75">
      <c r="A14" s="7"/>
    </row>
    <row r="15" ht="12.75">
      <c r="A15" s="7"/>
    </row>
    <row r="16" ht="12.75">
      <c r="A16" s="7"/>
    </row>
    <row r="17" ht="12.75">
      <c r="A17" s="7"/>
    </row>
    <row r="18" ht="12.75">
      <c r="A18" s="7"/>
    </row>
    <row r="19" ht="12.75">
      <c r="A19" s="7"/>
    </row>
    <row r="20" ht="12.75">
      <c r="A20" s="7"/>
    </row>
    <row r="21" ht="12.75">
      <c r="A21" s="7"/>
    </row>
    <row r="22" ht="12.75">
      <c r="A22" s="7"/>
    </row>
    <row r="23" ht="12.75">
      <c r="A23" s="7"/>
    </row>
    <row r="24" ht="12.75">
      <c r="A24" s="7"/>
    </row>
  </sheetData>
  <sheetProtection/>
  <mergeCells count="11">
    <mergeCell ref="G6:L6"/>
    <mergeCell ref="G7:I7"/>
    <mergeCell ref="J7:L7"/>
    <mergeCell ref="A1:K1"/>
    <mergeCell ref="A2:K2"/>
    <mergeCell ref="A3:K4"/>
    <mergeCell ref="A5:A8"/>
    <mergeCell ref="B5:B8"/>
    <mergeCell ref="C5:C8"/>
    <mergeCell ref="D5:L5"/>
    <mergeCell ref="D6:F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2017-12-01T06:11:41Z</cp:lastPrinted>
  <dcterms:created xsi:type="dcterms:W3CDTF">1996-10-08T23:32:33Z</dcterms:created>
  <dcterms:modified xsi:type="dcterms:W3CDTF">2017-12-05T08:52:47Z</dcterms:modified>
  <cp:category/>
  <cp:version/>
  <cp:contentType/>
  <cp:contentStatus/>
</cp:coreProperties>
</file>